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L175" i="1"/>
  <c r="J175" i="1"/>
  <c r="I175" i="1"/>
  <c r="H175" i="1"/>
  <c r="G175" i="1"/>
  <c r="F175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L13" i="1"/>
  <c r="L24" i="1" s="1"/>
  <c r="L196" i="1" s="1"/>
  <c r="J13" i="1"/>
  <c r="I13" i="1"/>
  <c r="H13" i="1"/>
  <c r="G13" i="1"/>
  <c r="F13" i="1"/>
  <c r="J195" i="1" l="1"/>
  <c r="I138" i="1"/>
  <c r="J138" i="1"/>
  <c r="J62" i="1"/>
  <c r="F62" i="1"/>
  <c r="I24" i="1"/>
  <c r="I195" i="1"/>
  <c r="H195" i="1"/>
  <c r="G195" i="1"/>
  <c r="J176" i="1"/>
  <c r="I176" i="1"/>
  <c r="H176" i="1"/>
  <c r="G176" i="1"/>
  <c r="F176" i="1"/>
  <c r="J157" i="1"/>
  <c r="I157" i="1"/>
  <c r="H157" i="1"/>
  <c r="G157" i="1"/>
  <c r="F157" i="1"/>
  <c r="H138" i="1"/>
  <c r="G138" i="1"/>
  <c r="J119" i="1"/>
  <c r="I119" i="1"/>
  <c r="H119" i="1"/>
  <c r="G119" i="1"/>
  <c r="F119" i="1"/>
  <c r="I100" i="1"/>
  <c r="H100" i="1"/>
  <c r="G100" i="1"/>
  <c r="F100" i="1"/>
  <c r="J81" i="1"/>
  <c r="I81" i="1"/>
  <c r="H81" i="1"/>
  <c r="G81" i="1"/>
  <c r="F81" i="1"/>
  <c r="H62" i="1"/>
  <c r="G62" i="1"/>
  <c r="J43" i="1"/>
  <c r="I43" i="1"/>
  <c r="G43" i="1"/>
  <c r="F43" i="1"/>
  <c r="J24" i="1"/>
  <c r="H24" i="1"/>
  <c r="G24" i="1"/>
  <c r="F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<sst xmlns="http://schemas.openxmlformats.org/spreadsheetml/2006/main" count="309" uniqueCount="98">
  <si>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</si>
  <si>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</si>
  <si>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</si>
  <si>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</si>
  <si>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</si>
  <si>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</si>
  <si>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</si>
  <si>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</si>
  <si>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</si>
  <si>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</si>
  <si>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</si>
  <si>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</si>
  <si>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</si>
  <si>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</si>
  <si>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</si>
  <si>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</si>
  <si>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</si>
  <si>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</si>
  <si>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</si>
  <si>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</si>
  <si>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</si>
  <si>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</si>
  <si>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</si>
  <si>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</si>
  <si>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</si>
  <si>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</si>
  <si>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</si>
  <si>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</si>
  <si>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</si>
  <si>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</si>
  <si>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</si>
  <si>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</si>
  <si>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</si>
  <si>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</si>
  <si>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</si>
  <si>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</si>
  <si>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</si>
  <si>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</si>
  <si>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</si>
  <si>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</si>
  <si>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Суп-харчо</t>
  </si>
  <si>
    <t>Картофельное пюре с маслом сливочным</t>
  </si>
  <si>
    <t>Сок фруктовый</t>
  </si>
  <si>
    <t>Хлеб пшеничный</t>
  </si>
  <si>
    <t>Хлеб ржаной</t>
  </si>
  <si>
    <t>п/п</t>
  </si>
  <si>
    <t>Яблоко</t>
  </si>
  <si>
    <t>Винегрет овощной</t>
  </si>
  <si>
    <t>Кисель из повидла</t>
  </si>
  <si>
    <t>Груша</t>
  </si>
  <si>
    <t>Мандарин</t>
  </si>
  <si>
    <t>Тефтели из мяса говядины п/ф в молочном соусе</t>
  </si>
  <si>
    <t>Каша гречневая рассыпчатая со сливочным маслом</t>
  </si>
  <si>
    <t>Солянка сборная мясная (с ветчиной)</t>
  </si>
  <si>
    <t>Котлета из мяса говядины п/ф</t>
  </si>
  <si>
    <t>Макароны отварные со сливочным маслом</t>
  </si>
  <si>
    <t>Суп гороховый с гренками с мясом говядины п/ф</t>
  </si>
  <si>
    <t>Щи из свежей капусты с картофелем с мясом говядины п/ф</t>
  </si>
  <si>
    <t>Рассольник ленинградский с мясом говядины п/ф и сметаной</t>
  </si>
  <si>
    <t>МКОУ "ЗамзорскаяСОШ"</t>
  </si>
  <si>
    <t>Бутерброд с сыром (35/21/5)</t>
  </si>
  <si>
    <t>Салат из капусты белокочанный</t>
  </si>
  <si>
    <t>Голень куриная запеченая</t>
  </si>
  <si>
    <t>ТТКК№1</t>
  </si>
  <si>
    <t>Сок фруктовый ( яблочный)</t>
  </si>
  <si>
    <t>Суп картофельный с фрикадельками</t>
  </si>
  <si>
    <t>Рис отварной рассыпчатый</t>
  </si>
  <si>
    <t>Сок фруктовый  яблочный)</t>
  </si>
  <si>
    <t>Сок фруктовый (яблочный)</t>
  </si>
  <si>
    <t>ТТК№1</t>
  </si>
  <si>
    <t>Салат из свежих огурцов</t>
  </si>
  <si>
    <t>Соус красный основной</t>
  </si>
  <si>
    <t>со</t>
  </si>
  <si>
    <t>Шандалёва ТА.</t>
  </si>
  <si>
    <t>Борщ с картофелем и с фасолью с мясом говядины со сметаной</t>
  </si>
  <si>
    <t>Плов с курицей</t>
  </si>
  <si>
    <t>Чай с шиповником</t>
  </si>
  <si>
    <t>143(1)</t>
  </si>
  <si>
    <t>416(1)</t>
  </si>
  <si>
    <t>Суп картофельный с крупой гречневой с курицей</t>
  </si>
  <si>
    <t>170(1)</t>
  </si>
  <si>
    <t>Печень говяжья по-строгановски</t>
  </si>
  <si>
    <t>Суп с рыбными консервами с крупой перловой</t>
  </si>
  <si>
    <t>Салат из отварной моркови с чесноком и маслом растительным</t>
  </si>
  <si>
    <t>21 (ТТК)</t>
  </si>
  <si>
    <t>Компот яблочный</t>
  </si>
  <si>
    <t>Салат витаминный</t>
  </si>
  <si>
    <t>Котлеты рубленые из птицы с соусом молочным</t>
  </si>
  <si>
    <t>Чай с сахаром и лимоном</t>
  </si>
  <si>
    <t>Говядина тушеная в кисло-сладком соусе</t>
  </si>
  <si>
    <t>Салат их свежих огурцов</t>
  </si>
  <si>
    <t>Солянка из птицы</t>
  </si>
  <si>
    <t>150(1)</t>
  </si>
  <si>
    <t>Картофель отварной с маслом сливочным</t>
  </si>
  <si>
    <t>Компот из чернослива</t>
  </si>
  <si>
    <t>Рыба "По-Шумски"</t>
  </si>
  <si>
    <t>ТТК(1)</t>
  </si>
  <si>
    <t>Спагетти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</si>
</sst>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C179" sqref="C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59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73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4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1</v>
      </c>
      <c r="B14" s="13">
        <f>B6</f>
        <v>4</v>
      </c>
      <c r="C14" s="10" t="s">
        <v>25</v>
      </c>
      <c r="D14" s="7" t="s">
        <v>26</v>
      </c>
      <c r="E14" s="42" t="s">
        <v>60</v>
      </c>
      <c r="F14" s="43">
        <v>60</v>
      </c>
      <c r="G14" s="43">
        <v>5</v>
      </c>
      <c r="H14" s="43">
        <v>7</v>
      </c>
      <c r="I14" s="43">
        <v>9</v>
      </c>
      <c r="J14" s="43">
        <v>106</v>
      </c>
      <c r="K14" s="44">
        <v>65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74</v>
      </c>
      <c r="F15" s="43">
        <v>250</v>
      </c>
      <c r="G15" s="43">
        <v>6</v>
      </c>
      <c r="H15" s="43">
        <v>8</v>
      </c>
      <c r="I15" s="43">
        <v>26</v>
      </c>
      <c r="J15" s="43">
        <v>103</v>
      </c>
      <c r="K15" s="44" t="s">
        <v>77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75</v>
      </c>
      <c r="F16" s="43">
        <v>200</v>
      </c>
      <c r="G16" s="43">
        <v>10</v>
      </c>
      <c r="H16" s="43">
        <v>6</v>
      </c>
      <c r="I16" s="43">
        <v>29</v>
      </c>
      <c r="J16" s="43">
        <v>187</v>
      </c>
      <c r="K16" s="44" t="s">
        <v>78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76</v>
      </c>
      <c r="F18" s="43">
        <v>200</v>
      </c>
      <c r="G18" s="43">
        <v>1</v>
      </c>
      <c r="H18" s="43"/>
      <c r="I18" s="43">
        <v>23</v>
      </c>
      <c r="J18" s="43">
        <v>95</v>
      </c>
      <c r="K18" s="44">
        <v>457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18</v>
      </c>
      <c r="G19" s="43">
        <v>3</v>
      </c>
      <c r="H19" s="43">
        <v>1</v>
      </c>
      <c r="I19" s="43">
        <v>18</v>
      </c>
      <c r="J19" s="43">
        <v>90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28</v>
      </c>
      <c r="G20" s="43">
        <v>3</v>
      </c>
      <c r="H20" s="43">
        <v>0</v>
      </c>
      <c r="I20" s="43">
        <v>14</v>
      </c>
      <c r="J20" s="43">
        <v>74</v>
      </c>
      <c r="K20" s="44" t="s">
        <v>45</v>
      </c>
      <c r="L20" s="43"/>
    </row>
    <row r="21" spans="1:12" ht="15" x14ac:dyDescent="0.25">
      <c r="A21" s="23"/>
      <c r="B21" s="15"/>
      <c r="C21" s="11"/>
      <c r="D21" s="6" t="s">
        <v>24</v>
      </c>
      <c r="E21" s="42" t="s">
        <v>50</v>
      </c>
      <c r="F21" s="43">
        <v>100</v>
      </c>
      <c r="G21" s="43">
        <v>1</v>
      </c>
      <c r="H21" s="43">
        <v>0</v>
      </c>
      <c r="I21" s="43">
        <v>8</v>
      </c>
      <c r="J21" s="43">
        <v>38</v>
      </c>
      <c r="K21" s="44" t="s">
        <v>45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856</v>
      </c>
      <c r="G23" s="19">
        <f t="shared" ref="G23:J23" si="2">SUM(G14:G22)</f>
        <v>29</v>
      </c>
      <c r="H23" s="19">
        <f t="shared" si="2"/>
        <v>22</v>
      </c>
      <c r="I23" s="19">
        <f t="shared" si="2"/>
        <v>127</v>
      </c>
      <c r="J23" s="19">
        <f t="shared" si="2"/>
        <v>693</v>
      </c>
      <c r="K23" s="25"/>
      <c r="L23" s="19">
        <f t="shared" ref="L23" si="3">SUM(L14:L22)</f>
        <v>0</v>
      </c>
    </row>
    <row r="24" spans="1:12" ht="15" x14ac:dyDescent="0.2">
      <c r="A24" s="29">
        <f>A6</f>
        <v>2</v>
      </c>
      <c r="B24" s="30">
        <f>B6</f>
        <v>4</v>
      </c>
      <c r="C24" s="54" t="s">
        <v>4</v>
      </c>
      <c r="D24" s="55"/>
      <c r="E24" s="31"/>
      <c r="F24" s="32">
        <f>F13+F23</f>
        <v>856</v>
      </c>
      <c r="G24" s="32">
        <f t="shared" ref="G24:J24" si="4">G13+G23</f>
        <v>29</v>
      </c>
      <c r="H24" s="32">
        <f t="shared" si="4"/>
        <v>22</v>
      </c>
      <c r="I24" s="32">
        <f t="shared" si="4"/>
        <v>127</v>
      </c>
      <c r="J24" s="32">
        <f t="shared" si="4"/>
        <v>693</v>
      </c>
      <c r="K24" s="32"/>
      <c r="L24" s="32">
        <f t="shared" ref="L24" si="5">L13+L23</f>
        <v>0</v>
      </c>
    </row>
    <row r="25" spans="1:12" ht="15" x14ac:dyDescent="0.25">
      <c r="A25" s="14">
        <v>2</v>
      </c>
      <c r="B25" s="15">
        <v>5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2</v>
      </c>
      <c r="B33" s="13">
        <v>5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2</v>
      </c>
      <c r="H33" s="43">
        <v>8</v>
      </c>
      <c r="I33" s="43">
        <v>15</v>
      </c>
      <c r="J33" s="43">
        <v>125</v>
      </c>
      <c r="K33" s="44">
        <v>47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79</v>
      </c>
      <c r="F34" s="43">
        <v>250</v>
      </c>
      <c r="G34" s="43">
        <v>6</v>
      </c>
      <c r="H34" s="43">
        <v>8</v>
      </c>
      <c r="I34" s="43">
        <v>13</v>
      </c>
      <c r="J34" s="43">
        <v>158</v>
      </c>
      <c r="K34" s="44" t="s">
        <v>80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81</v>
      </c>
      <c r="F35" s="43">
        <v>100</v>
      </c>
      <c r="G35" s="43">
        <v>6</v>
      </c>
      <c r="H35" s="43">
        <v>12</v>
      </c>
      <c r="I35" s="43">
        <v>5</v>
      </c>
      <c r="J35" s="43">
        <v>95</v>
      </c>
      <c r="K35" s="44">
        <v>356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180</v>
      </c>
      <c r="G36" s="43">
        <v>7</v>
      </c>
      <c r="H36" s="43">
        <v>8</v>
      </c>
      <c r="I36" s="43">
        <v>45</v>
      </c>
      <c r="J36" s="43">
        <v>194</v>
      </c>
      <c r="K36" s="44">
        <v>256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1</v>
      </c>
      <c r="H37" s="43"/>
      <c r="I37" s="43">
        <v>18</v>
      </c>
      <c r="J37" s="43">
        <v>112</v>
      </c>
      <c r="K37" s="44">
        <v>483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53</v>
      </c>
      <c r="G38" s="43">
        <v>4</v>
      </c>
      <c r="H38" s="43">
        <v>1</v>
      </c>
      <c r="I38" s="43">
        <v>20</v>
      </c>
      <c r="J38" s="43">
        <v>100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28</v>
      </c>
      <c r="G39" s="43">
        <v>2.6</v>
      </c>
      <c r="H39" s="43">
        <v>0.2</v>
      </c>
      <c r="I39" s="43">
        <v>13.4</v>
      </c>
      <c r="J39" s="43">
        <v>74</v>
      </c>
      <c r="K39" s="44" t="s">
        <v>45</v>
      </c>
      <c r="L39" s="43"/>
    </row>
    <row r="40" spans="1:12" ht="15" x14ac:dyDescent="0.25">
      <c r="A40" s="14"/>
      <c r="B40" s="15"/>
      <c r="C40" s="11"/>
      <c r="D40" s="6" t="s">
        <v>24</v>
      </c>
      <c r="E40" s="42" t="s">
        <v>49</v>
      </c>
      <c r="F40" s="43">
        <v>100</v>
      </c>
      <c r="G40" s="43">
        <v>0</v>
      </c>
      <c r="H40" s="43">
        <v>0</v>
      </c>
      <c r="I40" s="43">
        <v>10</v>
      </c>
      <c r="J40" s="43">
        <v>47</v>
      </c>
      <c r="K40" s="44" t="s">
        <v>45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971</v>
      </c>
      <c r="G42" s="19">
        <f t="shared" ref="G42" si="10">SUM(G33:G41)</f>
        <v>28.6</v>
      </c>
      <c r="H42" s="19">
        <f t="shared" ref="H42" si="11">SUM(H33:H41)</f>
        <v>37.200000000000003</v>
      </c>
      <c r="I42" s="19">
        <f t="shared" ref="I42" si="12">SUM(I33:I41)</f>
        <v>139.4</v>
      </c>
      <c r="J42" s="19">
        <f t="shared" ref="J42:L42" si="13">SUM(J33:J41)</f>
        <v>905</v>
      </c>
      <c r="K42" s="25"/>
      <c r="L42" s="19">
        <f t="shared" si="13"/>
        <v>0</v>
      </c>
    </row>
    <row r="43" spans="1:12" ht="15.75" customHeight="1" x14ac:dyDescent="0.2">
      <c r="A43" s="33">
        <f>A25</f>
        <v>2</v>
      </c>
      <c r="B43" s="33">
        <f>B25</f>
        <v>5</v>
      </c>
      <c r="C43" s="54" t="s">
        <v>4</v>
      </c>
      <c r="D43" s="55"/>
      <c r="E43" s="31"/>
      <c r="F43" s="32">
        <f>F32+F42</f>
        <v>971</v>
      </c>
      <c r="G43" s="32">
        <f t="shared" ref="G43" si="14">G32+G42</f>
        <v>28.6</v>
      </c>
      <c r="H43" s="32">
        <f t="shared" ref="H43" si="15">H32+H42</f>
        <v>37.200000000000003</v>
      </c>
      <c r="I43" s="32">
        <f t="shared" ref="I43" si="16">I32+I42</f>
        <v>139.4</v>
      </c>
      <c r="J43" s="32">
        <f t="shared" ref="J43:L43" si="17">J32+J42</f>
        <v>905</v>
      </c>
      <c r="K43" s="32"/>
      <c r="L43" s="32">
        <f t="shared" si="17"/>
        <v>0</v>
      </c>
    </row>
    <row r="44" spans="1:12" ht="15" x14ac:dyDescent="0.25">
      <c r="A44" s="20">
        <v>3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3</v>
      </c>
      <c r="B52" s="13">
        <v>1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5</v>
      </c>
      <c r="H52" s="43">
        <v>8</v>
      </c>
      <c r="I52" s="43">
        <v>6</v>
      </c>
      <c r="J52" s="43">
        <v>119</v>
      </c>
      <c r="K52" s="44">
        <v>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40</v>
      </c>
      <c r="F53" s="43">
        <v>250</v>
      </c>
      <c r="G53" s="43">
        <v>7</v>
      </c>
      <c r="H53" s="43">
        <v>7</v>
      </c>
      <c r="I53" s="43">
        <v>13</v>
      </c>
      <c r="J53" s="43">
        <v>162</v>
      </c>
      <c r="K53" s="44">
        <v>145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120</v>
      </c>
      <c r="G54" s="43">
        <v>9</v>
      </c>
      <c r="H54" s="43">
        <v>7</v>
      </c>
      <c r="I54" s="43">
        <v>29</v>
      </c>
      <c r="J54" s="43">
        <v>287</v>
      </c>
      <c r="K54" s="44" t="s">
        <v>63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41</v>
      </c>
      <c r="F55" s="43">
        <v>180</v>
      </c>
      <c r="G55" s="43">
        <v>4</v>
      </c>
      <c r="H55" s="43">
        <v>8</v>
      </c>
      <c r="I55" s="43">
        <v>19</v>
      </c>
      <c r="J55" s="43">
        <v>114</v>
      </c>
      <c r="K55" s="44">
        <v>377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</v>
      </c>
      <c r="H56" s="43">
        <v>0</v>
      </c>
      <c r="I56" s="43">
        <v>11</v>
      </c>
      <c r="J56" s="43">
        <v>63</v>
      </c>
      <c r="K56" s="44" t="s">
        <v>45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52</v>
      </c>
      <c r="G57" s="43">
        <v>4</v>
      </c>
      <c r="H57" s="43">
        <v>1</v>
      </c>
      <c r="I57" s="43">
        <v>20</v>
      </c>
      <c r="J57" s="43">
        <v>100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28</v>
      </c>
      <c r="G58" s="43">
        <v>3</v>
      </c>
      <c r="H58" s="43">
        <v>0</v>
      </c>
      <c r="I58" s="43">
        <v>14</v>
      </c>
      <c r="J58" s="43">
        <v>74</v>
      </c>
      <c r="K58" s="44" t="s">
        <v>45</v>
      </c>
      <c r="L58" s="43"/>
    </row>
    <row r="59" spans="1:12" ht="15" x14ac:dyDescent="0.25">
      <c r="A59" s="23"/>
      <c r="B59" s="15"/>
      <c r="C59" s="11"/>
      <c r="D59" s="6" t="s">
        <v>24</v>
      </c>
      <c r="E59" s="42" t="s">
        <v>46</v>
      </c>
      <c r="F59" s="43">
        <v>100</v>
      </c>
      <c r="G59" s="43">
        <v>0</v>
      </c>
      <c r="H59" s="43">
        <v>0</v>
      </c>
      <c r="I59" s="43">
        <v>10</v>
      </c>
      <c r="J59" s="43">
        <v>45</v>
      </c>
      <c r="K59" s="44" t="s">
        <v>45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990</v>
      </c>
      <c r="G61" s="19">
        <f t="shared" ref="G61" si="22">SUM(G52:G60)</f>
        <v>32</v>
      </c>
      <c r="H61" s="19">
        <f t="shared" ref="H61" si="23">SUM(H52:H60)</f>
        <v>31</v>
      </c>
      <c r="I61" s="19">
        <f t="shared" ref="I61" si="24">SUM(I52:I60)</f>
        <v>122</v>
      </c>
      <c r="J61" s="19">
        <f t="shared" ref="J61:L61" si="25">SUM(J52:J60)</f>
        <v>964</v>
      </c>
      <c r="K61" s="25"/>
      <c r="L61" s="19">
        <f t="shared" si="25"/>
        <v>0</v>
      </c>
    </row>
    <row r="62" spans="1:12" ht="15.75" customHeight="1" x14ac:dyDescent="0.2">
      <c r="A62" s="29">
        <f>A44</f>
        <v>3</v>
      </c>
      <c r="B62" s="30">
        <f>B44</f>
        <v>3</v>
      </c>
      <c r="C62" s="54" t="s">
        <v>4</v>
      </c>
      <c r="D62" s="55"/>
      <c r="E62" s="31"/>
      <c r="F62" s="32">
        <f>F51+F61</f>
        <v>990</v>
      </c>
      <c r="G62" s="32">
        <f t="shared" ref="G62" si="26">G51+G61</f>
        <v>32</v>
      </c>
      <c r="H62" s="32">
        <f t="shared" ref="H62" si="27">H51+H61</f>
        <v>31</v>
      </c>
      <c r="I62" s="32">
        <f t="shared" ref="I62" si="28">I51+I61</f>
        <v>122</v>
      </c>
      <c r="J62" s="32">
        <f t="shared" ref="J62:L62" si="29">J51+J61</f>
        <v>964</v>
      </c>
      <c r="K62" s="32"/>
      <c r="L62" s="32">
        <f t="shared" si="29"/>
        <v>0</v>
      </c>
    </row>
    <row r="63" spans="1:12" ht="15" x14ac:dyDescent="0.25">
      <c r="A63" s="20">
        <v>3</v>
      </c>
      <c r="B63" s="21">
        <v>2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3</v>
      </c>
      <c r="B71" s="13">
        <f>B63</f>
        <v>2</v>
      </c>
      <c r="C71" s="10" t="s">
        <v>25</v>
      </c>
      <c r="D71" s="7" t="s">
        <v>26</v>
      </c>
      <c r="E71" s="42" t="s">
        <v>70</v>
      </c>
      <c r="F71" s="43">
        <v>100</v>
      </c>
      <c r="G71" s="43">
        <v>1</v>
      </c>
      <c r="H71" s="43">
        <v>0</v>
      </c>
      <c r="I71" s="43">
        <v>3</v>
      </c>
      <c r="J71" s="43">
        <v>15</v>
      </c>
      <c r="K71" s="44">
        <v>14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250</v>
      </c>
      <c r="G72" s="43">
        <v>5</v>
      </c>
      <c r="H72" s="43">
        <v>9</v>
      </c>
      <c r="I72" s="43">
        <v>21</v>
      </c>
      <c r="J72" s="43">
        <v>129</v>
      </c>
      <c r="K72" s="44">
        <v>122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51</v>
      </c>
      <c r="F73" s="43">
        <v>100</v>
      </c>
      <c r="G73" s="43">
        <v>3</v>
      </c>
      <c r="H73" s="43">
        <v>1</v>
      </c>
      <c r="I73" s="43">
        <v>4</v>
      </c>
      <c r="J73" s="43">
        <v>169</v>
      </c>
      <c r="K73" s="44">
        <v>349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52</v>
      </c>
      <c r="F74" s="43">
        <v>180</v>
      </c>
      <c r="G74" s="43">
        <v>7</v>
      </c>
      <c r="H74" s="43">
        <v>11</v>
      </c>
      <c r="I74" s="43">
        <v>15</v>
      </c>
      <c r="J74" s="43">
        <v>150</v>
      </c>
      <c r="K74" s="44">
        <v>202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</v>
      </c>
      <c r="H75" s="43"/>
      <c r="I75" s="43">
        <v>11</v>
      </c>
      <c r="J75" s="43">
        <v>63</v>
      </c>
      <c r="K75" s="44" t="s">
        <v>45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52</v>
      </c>
      <c r="G76" s="43">
        <v>4</v>
      </c>
      <c r="H76" s="43">
        <v>1</v>
      </c>
      <c r="I76" s="43">
        <v>20</v>
      </c>
      <c r="J76" s="43">
        <v>100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28</v>
      </c>
      <c r="G77" s="43">
        <v>3</v>
      </c>
      <c r="H77" s="43"/>
      <c r="I77" s="43">
        <v>14</v>
      </c>
      <c r="J77" s="43">
        <v>74</v>
      </c>
      <c r="K77" s="44" t="s">
        <v>45</v>
      </c>
      <c r="L77" s="43"/>
    </row>
    <row r="78" spans="1:12" ht="15" x14ac:dyDescent="0.25">
      <c r="A78" s="23"/>
      <c r="B78" s="15"/>
      <c r="C78" s="11"/>
      <c r="D78" s="6" t="s">
        <v>24</v>
      </c>
      <c r="E78" s="42" t="s">
        <v>46</v>
      </c>
      <c r="F78" s="43">
        <v>100</v>
      </c>
      <c r="G78" s="43">
        <v>0</v>
      </c>
      <c r="H78" s="43">
        <v>0</v>
      </c>
      <c r="I78" s="43">
        <v>10</v>
      </c>
      <c r="J78" s="43">
        <v>45</v>
      </c>
      <c r="K78" s="44" t="s">
        <v>45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1010</v>
      </c>
      <c r="G80" s="19">
        <f t="shared" ref="G80" si="34">SUM(G71:G79)</f>
        <v>23</v>
      </c>
      <c r="H80" s="19">
        <f t="shared" ref="H80" si="35">SUM(H71:H79)</f>
        <v>22</v>
      </c>
      <c r="I80" s="19">
        <f t="shared" ref="I80" si="36">SUM(I71:I79)</f>
        <v>98</v>
      </c>
      <c r="J80" s="19">
        <f t="shared" ref="J80:L80" si="37">SUM(J71:J79)</f>
        <v>745</v>
      </c>
      <c r="K80" s="25"/>
      <c r="L80" s="19">
        <f t="shared" si="37"/>
        <v>0</v>
      </c>
    </row>
    <row r="81" spans="1:12" ht="15.75" customHeight="1" x14ac:dyDescent="0.2">
      <c r="A81" s="29">
        <f>A63</f>
        <v>3</v>
      </c>
      <c r="B81" s="30">
        <f>B63</f>
        <v>2</v>
      </c>
      <c r="C81" s="54" t="s">
        <v>4</v>
      </c>
      <c r="D81" s="55"/>
      <c r="E81" s="31"/>
      <c r="F81" s="32">
        <f>F70+F80</f>
        <v>1010</v>
      </c>
      <c r="G81" s="32">
        <f t="shared" ref="G81" si="38">G70+G80</f>
        <v>23</v>
      </c>
      <c r="H81" s="32">
        <f t="shared" ref="H81" si="39">H70+H80</f>
        <v>22</v>
      </c>
      <c r="I81" s="32">
        <f t="shared" ref="I81" si="40">I70+I80</f>
        <v>98</v>
      </c>
      <c r="J81" s="32">
        <f t="shared" ref="J81:L81" si="41">J70+J80</f>
        <v>745</v>
      </c>
      <c r="K81" s="32"/>
      <c r="L81" s="32">
        <f t="shared" si="41"/>
        <v>0</v>
      </c>
    </row>
    <row r="82" spans="1:12" ht="15" x14ac:dyDescent="0.25">
      <c r="A82" s="20">
        <v>3</v>
      </c>
      <c r="B82" s="21">
        <v>3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5.5" x14ac:dyDescent="0.25">
      <c r="A90" s="26">
        <f>A82</f>
        <v>3</v>
      </c>
      <c r="B90" s="13">
        <v>4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5</v>
      </c>
      <c r="H90" s="43">
        <v>7</v>
      </c>
      <c r="I90" s="43">
        <v>9</v>
      </c>
      <c r="J90" s="43">
        <v>104</v>
      </c>
      <c r="K90" s="44" t="s">
        <v>84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53</v>
      </c>
      <c r="F91" s="43">
        <v>250</v>
      </c>
      <c r="G91" s="43">
        <v>3</v>
      </c>
      <c r="H91" s="43">
        <v>7</v>
      </c>
      <c r="I91" s="43">
        <v>12</v>
      </c>
      <c r="J91" s="43">
        <v>132</v>
      </c>
      <c r="K91" s="44">
        <v>110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54</v>
      </c>
      <c r="F92" s="43">
        <v>100</v>
      </c>
      <c r="G92" s="43">
        <v>18</v>
      </c>
      <c r="H92" s="43">
        <v>17</v>
      </c>
      <c r="I92" s="43">
        <v>14</v>
      </c>
      <c r="J92" s="43">
        <v>180</v>
      </c>
      <c r="K92" s="44">
        <v>339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55</v>
      </c>
      <c r="F93" s="43">
        <v>180</v>
      </c>
      <c r="G93" s="43">
        <v>7</v>
      </c>
      <c r="H93" s="43">
        <v>8</v>
      </c>
      <c r="I93" s="43">
        <v>45</v>
      </c>
      <c r="J93" s="43">
        <v>194</v>
      </c>
      <c r="K93" s="44">
        <v>256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1</v>
      </c>
      <c r="H94" s="43"/>
      <c r="I94" s="43">
        <v>18</v>
      </c>
      <c r="J94" s="43">
        <v>112</v>
      </c>
      <c r="K94" s="44">
        <v>486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52</v>
      </c>
      <c r="G95" s="43">
        <v>4</v>
      </c>
      <c r="H95" s="43">
        <v>1</v>
      </c>
      <c r="I95" s="43">
        <v>20</v>
      </c>
      <c r="J95" s="43">
        <v>100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28</v>
      </c>
      <c r="G96" s="43">
        <v>3</v>
      </c>
      <c r="H96" s="43">
        <v>0</v>
      </c>
      <c r="I96" s="43">
        <v>13</v>
      </c>
      <c r="J96" s="43">
        <v>74</v>
      </c>
      <c r="K96" s="44" t="s">
        <v>45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41</v>
      </c>
      <c r="H99" s="19">
        <f t="shared" ref="H99" si="47">SUM(H90:H98)</f>
        <v>40</v>
      </c>
      <c r="I99" s="19">
        <f t="shared" ref="I99" si="48">SUM(I90:I98)</f>
        <v>131</v>
      </c>
      <c r="J99" s="19">
        <f t="shared" ref="J99:L99" si="49">SUM(J90:J98)</f>
        <v>896</v>
      </c>
      <c r="K99" s="25"/>
      <c r="L99" s="19">
        <f t="shared" si="49"/>
        <v>0</v>
      </c>
    </row>
    <row r="100" spans="1:12" ht="15.75" customHeight="1" x14ac:dyDescent="0.2">
      <c r="A100" s="29">
        <f>A82</f>
        <v>3</v>
      </c>
      <c r="B100" s="30">
        <f>B82</f>
        <v>3</v>
      </c>
      <c r="C100" s="54" t="s">
        <v>4</v>
      </c>
      <c r="D100" s="55"/>
      <c r="E100" s="31"/>
      <c r="F100" s="32">
        <f>F89+F99</f>
        <v>870</v>
      </c>
      <c r="G100" s="32">
        <f t="shared" ref="G100" si="50">G89+G99</f>
        <v>41</v>
      </c>
      <c r="H100" s="32">
        <f t="shared" ref="H100" si="51">H89+H99</f>
        <v>40</v>
      </c>
      <c r="I100" s="32">
        <f t="shared" ref="I100" si="52">I89+I99</f>
        <v>131</v>
      </c>
      <c r="J100" s="32">
        <f t="shared" ref="J100:L100" si="53">J89+J99</f>
        <v>896</v>
      </c>
      <c r="K100" s="32"/>
      <c r="L100" s="32">
        <f t="shared" si="53"/>
        <v>0</v>
      </c>
    </row>
    <row r="101" spans="1:12" ht="15" x14ac:dyDescent="0.25">
      <c r="A101" s="20">
        <v>3</v>
      </c>
      <c r="B101" s="21">
        <v>5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3</v>
      </c>
      <c r="B109" s="13">
        <f>B101</f>
        <v>5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5</v>
      </c>
      <c r="H109" s="43">
        <v>7</v>
      </c>
      <c r="I109" s="43">
        <v>6</v>
      </c>
      <c r="J109" s="43">
        <v>120</v>
      </c>
      <c r="K109" s="44">
        <v>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250</v>
      </c>
      <c r="G110" s="43">
        <v>10</v>
      </c>
      <c r="H110" s="43">
        <v>7</v>
      </c>
      <c r="I110" s="43">
        <v>30</v>
      </c>
      <c r="J110" s="43">
        <v>174</v>
      </c>
      <c r="K110" s="44">
        <v>123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100</v>
      </c>
      <c r="G111" s="43">
        <v>5</v>
      </c>
      <c r="H111" s="43">
        <v>6</v>
      </c>
      <c r="I111" s="43">
        <v>3</v>
      </c>
      <c r="J111" s="43">
        <v>216</v>
      </c>
      <c r="K111" s="44">
        <v>374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5</v>
      </c>
      <c r="H112" s="43">
        <v>7</v>
      </c>
      <c r="I112" s="43">
        <v>52</v>
      </c>
      <c r="J112" s="43">
        <v>150</v>
      </c>
      <c r="K112" s="44">
        <v>385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1</v>
      </c>
      <c r="H113" s="43"/>
      <c r="I113" s="43">
        <v>23</v>
      </c>
      <c r="J113" s="43">
        <v>95</v>
      </c>
      <c r="K113" s="44">
        <v>459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52</v>
      </c>
      <c r="G114" s="43">
        <v>4</v>
      </c>
      <c r="H114" s="43">
        <v>1</v>
      </c>
      <c r="I114" s="43">
        <v>20</v>
      </c>
      <c r="J114" s="43">
        <v>100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28</v>
      </c>
      <c r="G115" s="43">
        <v>3</v>
      </c>
      <c r="H115" s="43">
        <v>0</v>
      </c>
      <c r="I115" s="43">
        <v>13</v>
      </c>
      <c r="J115" s="43">
        <v>74</v>
      </c>
      <c r="K115" s="44" t="s">
        <v>45</v>
      </c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46</v>
      </c>
      <c r="F116" s="43">
        <v>100</v>
      </c>
      <c r="G116" s="43">
        <v>0</v>
      </c>
      <c r="H116" s="43">
        <v>0</v>
      </c>
      <c r="I116" s="43">
        <v>10</v>
      </c>
      <c r="J116" s="43">
        <v>45</v>
      </c>
      <c r="K116" s="44" t="s">
        <v>45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6">SUM(G109:G117)</f>
        <v>33</v>
      </c>
      <c r="H118" s="19">
        <f t="shared" si="56"/>
        <v>28</v>
      </c>
      <c r="I118" s="19">
        <f t="shared" si="56"/>
        <v>157</v>
      </c>
      <c r="J118" s="19">
        <f t="shared" si="56"/>
        <v>974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3</v>
      </c>
      <c r="B119" s="30">
        <f>B101</f>
        <v>5</v>
      </c>
      <c r="C119" s="54" t="s">
        <v>4</v>
      </c>
      <c r="D119" s="55"/>
      <c r="E119" s="31"/>
      <c r="F119" s="32">
        <f>F108+F118</f>
        <v>970</v>
      </c>
      <c r="G119" s="32">
        <f t="shared" ref="G119" si="58">G108+G118</f>
        <v>33</v>
      </c>
      <c r="H119" s="32">
        <f t="shared" ref="H119" si="59">H108+H118</f>
        <v>28</v>
      </c>
      <c r="I119" s="32">
        <f t="shared" ref="I119" si="60">I108+I118</f>
        <v>157</v>
      </c>
      <c r="J119" s="32">
        <f t="shared" ref="J119:L119" si="61">J108+J118</f>
        <v>974</v>
      </c>
      <c r="K119" s="32"/>
      <c r="L119" s="32">
        <f t="shared" si="61"/>
        <v>0</v>
      </c>
    </row>
    <row r="120" spans="1:12" ht="15" x14ac:dyDescent="0.25">
      <c r="A120" s="14">
        <v>4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4</v>
      </c>
      <c r="B128" s="13">
        <f>B120</f>
        <v>1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5</v>
      </c>
      <c r="H128" s="43">
        <v>7</v>
      </c>
      <c r="I128" s="43">
        <v>9</v>
      </c>
      <c r="J128" s="43">
        <v>106</v>
      </c>
      <c r="K128" s="44">
        <v>65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56</v>
      </c>
      <c r="F129" s="43">
        <v>250</v>
      </c>
      <c r="G129" s="43">
        <v>10</v>
      </c>
      <c r="H129" s="43">
        <v>7</v>
      </c>
      <c r="I129" s="43">
        <v>16</v>
      </c>
      <c r="J129" s="43">
        <v>119</v>
      </c>
      <c r="K129" s="44">
        <v>113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>
        <v>100</v>
      </c>
      <c r="G130" s="43">
        <v>12</v>
      </c>
      <c r="H130" s="43">
        <v>7</v>
      </c>
      <c r="I130" s="43">
        <v>17</v>
      </c>
      <c r="J130" s="43">
        <v>103</v>
      </c>
      <c r="K130" s="44">
        <v>324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180</v>
      </c>
      <c r="G131" s="43">
        <v>12</v>
      </c>
      <c r="H131" s="43">
        <v>7</v>
      </c>
      <c r="I131" s="43">
        <v>14</v>
      </c>
      <c r="J131" s="43">
        <v>103</v>
      </c>
      <c r="K131" s="44">
        <v>202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</v>
      </c>
      <c r="H132" s="43"/>
      <c r="I132" s="43">
        <v>11</v>
      </c>
      <c r="J132" s="43">
        <v>63</v>
      </c>
      <c r="K132" s="44" t="s">
        <v>45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18</v>
      </c>
      <c r="G133" s="43">
        <v>3</v>
      </c>
      <c r="H133" s="43">
        <v>1</v>
      </c>
      <c r="I133" s="43">
        <v>18</v>
      </c>
      <c r="J133" s="43">
        <v>90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28</v>
      </c>
      <c r="G134" s="43">
        <v>3</v>
      </c>
      <c r="H134" s="43">
        <v>0</v>
      </c>
      <c r="I134" s="43">
        <v>13</v>
      </c>
      <c r="J134" s="43">
        <v>74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836</v>
      </c>
      <c r="G137" s="19">
        <f t="shared" ref="G137:J137" si="64">SUM(G128:G136)</f>
        <v>45</v>
      </c>
      <c r="H137" s="19">
        <f t="shared" si="64"/>
        <v>29</v>
      </c>
      <c r="I137" s="19">
        <f t="shared" si="64"/>
        <v>98</v>
      </c>
      <c r="J137" s="19">
        <f t="shared" si="64"/>
        <v>658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4</v>
      </c>
      <c r="B138" s="33">
        <f>B120</f>
        <v>1</v>
      </c>
      <c r="C138" s="54" t="s">
        <v>4</v>
      </c>
      <c r="D138" s="55"/>
      <c r="E138" s="31"/>
      <c r="F138" s="32">
        <f>F127+F137</f>
        <v>836</v>
      </c>
      <c r="G138" s="32">
        <f t="shared" ref="G138" si="66">G127+G137</f>
        <v>45</v>
      </c>
      <c r="H138" s="32">
        <f t="shared" ref="H138" si="67">H127+H137</f>
        <v>29</v>
      </c>
      <c r="I138" s="32">
        <f t="shared" ref="I138" si="68">I127+I137</f>
        <v>98</v>
      </c>
      <c r="J138" s="32">
        <f t="shared" ref="J138:L138" si="69">J127+J137</f>
        <v>658</v>
      </c>
      <c r="K138" s="32"/>
      <c r="L138" s="32">
        <f t="shared" si="69"/>
        <v>0</v>
      </c>
    </row>
    <row r="139" spans="1:12" ht="15" x14ac:dyDescent="0.25">
      <c r="A139" s="20">
        <v>4</v>
      </c>
      <c r="B139" s="21">
        <v>2</v>
      </c>
      <c r="C139" s="22">
        <v>6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4</v>
      </c>
      <c r="B147" s="13">
        <f>B139</f>
        <v>2</v>
      </c>
      <c r="C147" s="10" t="s">
        <v>25</v>
      </c>
      <c r="D147" s="7" t="s">
        <v>26</v>
      </c>
      <c r="E147" s="42" t="s">
        <v>90</v>
      </c>
      <c r="F147" s="43">
        <v>100</v>
      </c>
      <c r="G147" s="43">
        <v>1</v>
      </c>
      <c r="H147" s="43">
        <v>0</v>
      </c>
      <c r="I147" s="43">
        <v>3</v>
      </c>
      <c r="J147" s="43">
        <v>15</v>
      </c>
      <c r="K147" s="44">
        <v>14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250</v>
      </c>
      <c r="G148" s="43">
        <v>5</v>
      </c>
      <c r="H148" s="43">
        <v>4</v>
      </c>
      <c r="I148" s="43">
        <v>18</v>
      </c>
      <c r="J148" s="43">
        <v>150</v>
      </c>
      <c r="K148" s="44" t="s">
        <v>92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54</v>
      </c>
      <c r="F149" s="43">
        <v>100</v>
      </c>
      <c r="G149" s="43">
        <v>6</v>
      </c>
      <c r="H149" s="43">
        <v>4</v>
      </c>
      <c r="I149" s="43"/>
      <c r="J149" s="43">
        <v>159</v>
      </c>
      <c r="K149" s="44">
        <v>339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93</v>
      </c>
      <c r="F150" s="43">
        <v>180</v>
      </c>
      <c r="G150" s="43">
        <v>1</v>
      </c>
      <c r="H150" s="43">
        <v>7</v>
      </c>
      <c r="I150" s="43">
        <v>16</v>
      </c>
      <c r="J150" s="43">
        <v>150</v>
      </c>
      <c r="K150" s="44">
        <v>152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94</v>
      </c>
      <c r="F151" s="43">
        <v>200</v>
      </c>
      <c r="G151" s="43">
        <v>0</v>
      </c>
      <c r="H151" s="43">
        <v>0</v>
      </c>
      <c r="I151" s="43">
        <v>12</v>
      </c>
      <c r="J151" s="43">
        <v>91</v>
      </c>
      <c r="K151" s="44">
        <v>494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522</v>
      </c>
      <c r="G152" s="43">
        <v>4</v>
      </c>
      <c r="H152" s="43">
        <v>1</v>
      </c>
      <c r="I152" s="43">
        <v>20</v>
      </c>
      <c r="J152" s="43">
        <v>100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28</v>
      </c>
      <c r="G153" s="43">
        <v>3</v>
      </c>
      <c r="H153" s="43">
        <v>0</v>
      </c>
      <c r="I153" s="43">
        <v>13</v>
      </c>
      <c r="J153" s="43">
        <v>74</v>
      </c>
      <c r="K153" s="44" t="s">
        <v>45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1380</v>
      </c>
      <c r="G156" s="19">
        <f t="shared" ref="G156:J156" si="72">SUM(G147:G155)</f>
        <v>20</v>
      </c>
      <c r="H156" s="19">
        <f t="shared" si="72"/>
        <v>16</v>
      </c>
      <c r="I156" s="19">
        <f t="shared" si="72"/>
        <v>82</v>
      </c>
      <c r="J156" s="19">
        <f t="shared" si="72"/>
        <v>739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4</v>
      </c>
      <c r="B157" s="30">
        <f>B139</f>
        <v>2</v>
      </c>
      <c r="C157" s="54" t="s">
        <v>4</v>
      </c>
      <c r="D157" s="55"/>
      <c r="E157" s="31"/>
      <c r="F157" s="32">
        <f>F146+F156</f>
        <v>1380</v>
      </c>
      <c r="G157" s="32">
        <f t="shared" ref="G157" si="74">G146+G156</f>
        <v>20</v>
      </c>
      <c r="H157" s="32">
        <f t="shared" ref="H157" si="75">H146+H156</f>
        <v>16</v>
      </c>
      <c r="I157" s="32">
        <f t="shared" ref="I157" si="76">I146+I156</f>
        <v>82</v>
      </c>
      <c r="J157" s="32">
        <f t="shared" ref="J157:L157" si="77">J146+J156</f>
        <v>739</v>
      </c>
      <c r="K157" s="32"/>
      <c r="L157" s="32">
        <f t="shared" si="77"/>
        <v>0</v>
      </c>
    </row>
    <row r="158" spans="1:12" ht="15" x14ac:dyDescent="0.25">
      <c r="A158" s="20">
        <v>4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3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2</v>
      </c>
      <c r="H166" s="43">
        <v>8</v>
      </c>
      <c r="I166" s="43">
        <v>15</v>
      </c>
      <c r="J166" s="43">
        <v>125</v>
      </c>
      <c r="K166" s="44">
        <v>47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53" t="s">
        <v>58</v>
      </c>
      <c r="F167" s="43">
        <v>250</v>
      </c>
      <c r="G167" s="43">
        <v>5</v>
      </c>
      <c r="H167" s="43">
        <v>7</v>
      </c>
      <c r="I167" s="43">
        <v>12</v>
      </c>
      <c r="J167" s="43">
        <v>150</v>
      </c>
      <c r="K167" s="44">
        <v>100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200</v>
      </c>
      <c r="G168" s="43">
        <v>7</v>
      </c>
      <c r="H168" s="43">
        <v>14</v>
      </c>
      <c r="I168" s="43">
        <v>25</v>
      </c>
      <c r="J168" s="43">
        <v>256</v>
      </c>
      <c r="K168" s="44" t="s">
        <v>96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</v>
      </c>
      <c r="H170" s="43"/>
      <c r="I170" s="43">
        <v>11</v>
      </c>
      <c r="J170" s="43">
        <v>63</v>
      </c>
      <c r="K170" s="44" t="s">
        <v>45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52</v>
      </c>
      <c r="G171" s="43">
        <v>4</v>
      </c>
      <c r="H171" s="43">
        <v>1</v>
      </c>
      <c r="I171" s="43">
        <v>20</v>
      </c>
      <c r="J171" s="43">
        <v>100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28</v>
      </c>
      <c r="G172" s="43">
        <v>3</v>
      </c>
      <c r="H172" s="43">
        <v>0</v>
      </c>
      <c r="I172" s="43">
        <v>13</v>
      </c>
      <c r="J172" s="43">
        <v>74</v>
      </c>
      <c r="K172" s="44" t="s">
        <v>45</v>
      </c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50</v>
      </c>
      <c r="F173" s="43">
        <v>100</v>
      </c>
      <c r="G173" s="43">
        <v>1</v>
      </c>
      <c r="H173" s="43">
        <v>0</v>
      </c>
      <c r="I173" s="43">
        <v>8</v>
      </c>
      <c r="J173" s="43">
        <v>38</v>
      </c>
      <c r="K173" s="44" t="s">
        <v>45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22</v>
      </c>
      <c r="H175" s="19">
        <f t="shared" si="80"/>
        <v>30</v>
      </c>
      <c r="I175" s="19">
        <f t="shared" si="80"/>
        <v>104</v>
      </c>
      <c r="J175" s="19">
        <f t="shared" si="80"/>
        <v>806</v>
      </c>
      <c r="K175" s="25"/>
      <c r="L175" s="19">
        <f t="shared" ref="L175" si="81">SUM(L166:L174)</f>
        <v>0</v>
      </c>
    </row>
    <row r="176" spans="1:12" ht="15" x14ac:dyDescent="0.2">
      <c r="A176" s="29">
        <v>4</v>
      </c>
      <c r="B176" s="30">
        <v>3</v>
      </c>
      <c r="C176" s="54" t="s">
        <v>4</v>
      </c>
      <c r="D176" s="55"/>
      <c r="E176" s="31"/>
      <c r="F176" s="32">
        <f>F165+F175</f>
        <v>890</v>
      </c>
      <c r="G176" s="32">
        <f t="shared" ref="G176" si="82">G165+G175</f>
        <v>22</v>
      </c>
      <c r="H176" s="32">
        <f t="shared" ref="H176" si="83">H165+H175</f>
        <v>30</v>
      </c>
      <c r="I176" s="32">
        <f t="shared" ref="I176" si="84">I165+I175</f>
        <v>104</v>
      </c>
      <c r="J176" s="32">
        <f t="shared" ref="J176:L176" si="85">J165+J175</f>
        <v>806</v>
      </c>
      <c r="K176" s="32"/>
      <c r="L176" s="32">
        <f t="shared" si="85"/>
        <v>0</v>
      </c>
    </row>
    <row r="177" spans="1:12" ht="15" x14ac:dyDescent="0.25">
      <c r="A177" s="20">
        <v>4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4</v>
      </c>
      <c r="B185" s="13">
        <f>B177</f>
        <v>4</v>
      </c>
      <c r="C185" s="10" t="s">
        <v>25</v>
      </c>
      <c r="D185" s="7" t="s">
        <v>26</v>
      </c>
      <c r="E185" s="42" t="s">
        <v>60</v>
      </c>
      <c r="F185" s="43">
        <v>60</v>
      </c>
      <c r="G185" s="43">
        <v>5</v>
      </c>
      <c r="H185" s="43">
        <v>7</v>
      </c>
      <c r="I185" s="43">
        <v>9</v>
      </c>
      <c r="J185" s="43">
        <v>106</v>
      </c>
      <c r="K185" s="44">
        <v>65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52" t="s">
        <v>57</v>
      </c>
      <c r="F186" s="43">
        <v>250</v>
      </c>
      <c r="G186" s="43">
        <v>9</v>
      </c>
      <c r="H186" s="43">
        <v>7</v>
      </c>
      <c r="I186" s="43">
        <v>17</v>
      </c>
      <c r="J186" s="43">
        <v>130</v>
      </c>
      <c r="K186" s="44">
        <v>103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62</v>
      </c>
      <c r="F187" s="43">
        <v>120</v>
      </c>
      <c r="G187" s="43">
        <v>1</v>
      </c>
      <c r="H187" s="43">
        <v>8</v>
      </c>
      <c r="I187" s="43">
        <v>6</v>
      </c>
      <c r="J187" s="43">
        <v>142</v>
      </c>
      <c r="K187" s="44" t="s">
        <v>69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200</v>
      </c>
      <c r="G188" s="43">
        <v>3</v>
      </c>
      <c r="H188" s="43">
        <v>7</v>
      </c>
      <c r="I188" s="43">
        <v>41</v>
      </c>
      <c r="J188" s="43">
        <v>248</v>
      </c>
      <c r="K188" s="44">
        <v>256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1</v>
      </c>
      <c r="H189" s="43"/>
      <c r="I189" s="43">
        <v>23</v>
      </c>
      <c r="J189" s="43">
        <v>95</v>
      </c>
      <c r="K189" s="44">
        <v>459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18</v>
      </c>
      <c r="G190" s="43">
        <v>4</v>
      </c>
      <c r="H190" s="43">
        <v>1</v>
      </c>
      <c r="I190" s="43">
        <v>20</v>
      </c>
      <c r="J190" s="43">
        <v>100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28</v>
      </c>
      <c r="G191" s="43">
        <v>3</v>
      </c>
      <c r="H191" s="43">
        <v>1</v>
      </c>
      <c r="I191" s="43">
        <v>18</v>
      </c>
      <c r="J191" s="43">
        <v>74</v>
      </c>
      <c r="K191" s="44" t="s">
        <v>45</v>
      </c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46</v>
      </c>
      <c r="F192" s="43">
        <v>100</v>
      </c>
      <c r="G192" s="43">
        <v>0</v>
      </c>
      <c r="H192" s="43">
        <v>0</v>
      </c>
      <c r="I192" s="43">
        <v>10</v>
      </c>
      <c r="J192" s="43">
        <v>45</v>
      </c>
      <c r="K192" s="44" t="s">
        <v>45</v>
      </c>
      <c r="L192" s="43"/>
    </row>
    <row r="193" spans="1:12" ht="15" x14ac:dyDescent="0.25">
      <c r="A193" s="23"/>
      <c r="B193" s="15"/>
      <c r="C193" s="11"/>
      <c r="D193" s="6"/>
      <c r="E193" s="42" t="s">
        <v>71</v>
      </c>
      <c r="F193" s="43">
        <v>30</v>
      </c>
      <c r="G193" s="43">
        <v>1</v>
      </c>
      <c r="H193" s="43">
        <v>1</v>
      </c>
      <c r="I193" s="43">
        <v>2</v>
      </c>
      <c r="J193" s="43">
        <v>17</v>
      </c>
      <c r="K193" s="44">
        <v>422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1006</v>
      </c>
      <c r="G194" s="19">
        <f t="shared" ref="G194:J194" si="88">SUM(G185:G193)</f>
        <v>27</v>
      </c>
      <c r="H194" s="19">
        <f t="shared" si="88"/>
        <v>32</v>
      </c>
      <c r="I194" s="19">
        <f t="shared" si="88"/>
        <v>146</v>
      </c>
      <c r="J194" s="19">
        <f t="shared" si="88"/>
        <v>957</v>
      </c>
      <c r="K194" s="25" t="s">
        <v>72</v>
      </c>
      <c r="L194" s="19">
        <f t="shared" ref="L194" si="89">SUM(L185:L193)</f>
        <v>0</v>
      </c>
    </row>
    <row r="195" spans="1:12" ht="15" x14ac:dyDescent="0.2">
      <c r="A195" s="29">
        <f>A177</f>
        <v>4</v>
      </c>
      <c r="B195" s="30">
        <f>B177</f>
        <v>4</v>
      </c>
      <c r="C195" s="54" t="s">
        <v>4</v>
      </c>
      <c r="D195" s="55"/>
      <c r="E195" s="31"/>
      <c r="F195" s="32">
        <f>F184+F194</f>
        <v>1006</v>
      </c>
      <c r="G195" s="32">
        <f t="shared" ref="G195" si="90">G184+G194</f>
        <v>27</v>
      </c>
      <c r="H195" s="32">
        <f t="shared" ref="H195" si="91">H184+H194</f>
        <v>32</v>
      </c>
      <c r="I195" s="32">
        <f t="shared" ref="I195" si="92">I184+I194</f>
        <v>146</v>
      </c>
      <c r="J195" s="32">
        <f t="shared" ref="J195:L195" si="93">J184+J194</f>
        <v>957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977.9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30.060000000000002</v>
      </c>
      <c r="H196" s="34">
        <f t="shared" si="94"/>
        <v>28.72</v>
      </c>
      <c r="I196" s="34">
        <f t="shared" si="94"/>
        <v>120.44000000000001</v>
      </c>
      <c r="J196" s="34">
        <f t="shared" si="94"/>
        <v>833.7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Иванова</cp:lastModifiedBy>
  <dcterms:created xsi:type="dcterms:W3CDTF">2022-05-16T14:23:56Z</dcterms:created>
  <dcterms:modified xsi:type="dcterms:W3CDTF">2025-01-09T01:16:42Z</dcterms:modified>
</cp:coreProperties>
</file>