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PC\Desktop\ВСЕ ПИТАНИЕ\"/>
    </mc:Choice>
  </mc:AlternateContent>
  <xr:revisionPtr revIDLastSave="0" documentId="13_ncr:1_{D7186147-6344-458F-B135-8C0FFDA16433}" xr6:coauthVersionLast="36" xr6:coauthVersionMax="36" xr10:uidLastSave="{00000000-0000-0000-0000-000000000000}"/>
  <bookViews>
    <workbookView xWindow="0" yWindow="0" windowWidth="20490" windowHeight="765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6" i="1" l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H185" i="1"/>
  <c r="G185" i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I166" i="1"/>
  <c r="H166" i="1"/>
  <c r="G166" i="1"/>
  <c r="F166" i="1"/>
  <c r="B158" i="1"/>
  <c r="A158" i="1"/>
  <c r="L157" i="1"/>
  <c r="J157" i="1"/>
  <c r="I157" i="1"/>
  <c r="H157" i="1"/>
  <c r="G157" i="1"/>
  <c r="F157" i="1"/>
  <c r="A148" i="1"/>
  <c r="L147" i="1"/>
  <c r="L158" i="1" s="1"/>
  <c r="J147" i="1"/>
  <c r="I147" i="1"/>
  <c r="H147" i="1"/>
  <c r="G147" i="1"/>
  <c r="F147" i="1"/>
  <c r="B139" i="1"/>
  <c r="A139" i="1"/>
  <c r="L138" i="1"/>
  <c r="J138" i="1"/>
  <c r="I138" i="1"/>
  <c r="H138" i="1"/>
  <c r="G138" i="1"/>
  <c r="F138" i="1"/>
  <c r="A129" i="1"/>
  <c r="L128" i="1"/>
  <c r="J128" i="1"/>
  <c r="I128" i="1"/>
  <c r="H128" i="1"/>
  <c r="G128" i="1"/>
  <c r="F128" i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I109" i="1"/>
  <c r="H109" i="1"/>
  <c r="G109" i="1"/>
  <c r="F109" i="1"/>
  <c r="B101" i="1"/>
  <c r="A101" i="1"/>
  <c r="L100" i="1"/>
  <c r="J100" i="1"/>
  <c r="I100" i="1"/>
  <c r="H100" i="1"/>
  <c r="G100" i="1"/>
  <c r="F100" i="1"/>
  <c r="A91" i="1"/>
  <c r="L90" i="1"/>
  <c r="L101" i="1" s="1"/>
  <c r="J90" i="1"/>
  <c r="I90" i="1"/>
  <c r="H90" i="1"/>
  <c r="G90" i="1"/>
  <c r="F90" i="1"/>
  <c r="B82" i="1"/>
  <c r="A82" i="1"/>
  <c r="L81" i="1"/>
  <c r="J81" i="1"/>
  <c r="I81" i="1"/>
  <c r="H81" i="1"/>
  <c r="G81" i="1"/>
  <c r="F81" i="1"/>
  <c r="A72" i="1"/>
  <c r="L71" i="1"/>
  <c r="J71" i="1"/>
  <c r="I71" i="1"/>
  <c r="H71" i="1"/>
  <c r="G71" i="1"/>
  <c r="F71" i="1"/>
  <c r="B63" i="1"/>
  <c r="A63" i="1"/>
  <c r="L62" i="1"/>
  <c r="J62" i="1"/>
  <c r="I62" i="1"/>
  <c r="H62" i="1"/>
  <c r="G62" i="1"/>
  <c r="F6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A14" i="1"/>
  <c r="L13" i="1"/>
  <c r="L24" i="1" s="1"/>
  <c r="J13" i="1"/>
  <c r="I13" i="1"/>
  <c r="H13" i="1"/>
  <c r="G13" i="1"/>
  <c r="F13" i="1"/>
  <c r="F139" i="1" l="1"/>
  <c r="L139" i="1"/>
  <c r="J101" i="1"/>
  <c r="L82" i="1"/>
  <c r="I63" i="1"/>
  <c r="H43" i="1"/>
  <c r="L63" i="1"/>
  <c r="L197" i="1" s="1"/>
  <c r="I139" i="1"/>
  <c r="J139" i="1"/>
  <c r="J63" i="1"/>
  <c r="F63" i="1"/>
  <c r="I24" i="1"/>
  <c r="I196" i="1"/>
  <c r="H196" i="1"/>
  <c r="G196" i="1"/>
  <c r="J177" i="1"/>
  <c r="I177" i="1"/>
  <c r="H177" i="1"/>
  <c r="G177" i="1"/>
  <c r="F177" i="1"/>
  <c r="J158" i="1"/>
  <c r="I158" i="1"/>
  <c r="H158" i="1"/>
  <c r="G158" i="1"/>
  <c r="F158" i="1"/>
  <c r="H139" i="1"/>
  <c r="G139" i="1"/>
  <c r="J120" i="1"/>
  <c r="I120" i="1"/>
  <c r="H120" i="1"/>
  <c r="G120" i="1"/>
  <c r="F120" i="1"/>
  <c r="I101" i="1"/>
  <c r="H101" i="1"/>
  <c r="G101" i="1"/>
  <c r="F101" i="1"/>
  <c r="J82" i="1"/>
  <c r="I82" i="1"/>
  <c r="H82" i="1"/>
  <c r="G82" i="1"/>
  <c r="F82" i="1"/>
  <c r="H63" i="1"/>
  <c r="G63" i="1"/>
  <c r="J43" i="1"/>
  <c r="I43" i="1"/>
  <c r="G43" i="1"/>
  <c r="F43" i="1"/>
  <c r="J24" i="1"/>
  <c r="H24" i="1"/>
  <c r="G24" i="1"/>
  <c r="F24" i="1"/>
  <c r="I197" i="1" l="1"/>
  <c r="J197" i="1"/>
  <c r="H197" i="1"/>
  <c r="G197" i="1"/>
  <c r="F197" i="1"/>
</calcChain>
</file>

<file path=xl/sharedStrings.xml><?xml version="1.0" encoding="utf-8"?>
<sst xmlns="http://schemas.openxmlformats.org/spreadsheetml/2006/main" count="301" uniqueCount="97">
  <si>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</si>
  <si>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</si>
  <si>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</si>
  <si>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</si>
  <si>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</si>
  <si>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</si>
  <si>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</si>
  <si>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</si>
  <si>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</si>
  <si>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</si>
  <si>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</si>
  <si>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</si>
  <si>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</si>
  <si>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</si>
  <si>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</si>
  <si>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</si>
  <si>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</si>
  <si>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</si>
  <si>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</si>
  <si>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</si>
  <si>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</si>
  <si>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</si>
  <si>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</si>
  <si>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</si>
  <si>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</si>
  <si>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</si>
  <si>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</si>
  <si>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</si>
  <si>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</si>
  <si>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</si>
  <si>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</si>
  <si>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</si>
  <si>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</si>
  <si>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</si>
  <si>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</si>
  <si>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</si>
  <si>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</si>
  <si>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</si>
  <si>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</si>
  <si>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</si>
  <si>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Суп-харчо</t>
  </si>
  <si>
    <t>Хлеб пшеничный</t>
  </si>
  <si>
    <t>Хлеб ржаной</t>
  </si>
  <si>
    <t>п/п</t>
  </si>
  <si>
    <t>Яблоко</t>
  </si>
  <si>
    <t>Винегрет овощной</t>
  </si>
  <si>
    <t>Кисель из повидла</t>
  </si>
  <si>
    <t>Мандарин</t>
  </si>
  <si>
    <t>Каша гречневая рассыпчатая со сливочным маслом</t>
  </si>
  <si>
    <t>Салат витаминный</t>
  </si>
  <si>
    <t>Солянка сборная мясная (с ветчиной)</t>
  </si>
  <si>
    <t>Котлета из мяса говядины п/ф</t>
  </si>
  <si>
    <t>Макароны отварные со сливочным маслом</t>
  </si>
  <si>
    <t>Суп гороховый с гренками с мясом говядины п/ф</t>
  </si>
  <si>
    <t>Щи из свежей капусты с картофелем с мясом говядины п/ф</t>
  </si>
  <si>
    <t>Шандалева ТА.</t>
  </si>
  <si>
    <t>МКОУ "ЗамзорскаяСОШ"</t>
  </si>
  <si>
    <t>Бутерброд с сыром (35/21/5)</t>
  </si>
  <si>
    <t>Голень куриная запеченая</t>
  </si>
  <si>
    <t>Суп картофельный с фрикадельками</t>
  </si>
  <si>
    <t>Рис отварной рассыпчатый</t>
  </si>
  <si>
    <t>Сок фруктовый  яблочный)</t>
  </si>
  <si>
    <t>ТТК№1</t>
  </si>
  <si>
    <t>Соус красный основной</t>
  </si>
  <si>
    <t>со</t>
  </si>
  <si>
    <t>150(1)</t>
  </si>
  <si>
    <t>Котлета из мяса говядинып/ф</t>
  </si>
  <si>
    <t>Солянка из птицы</t>
  </si>
  <si>
    <t>Картофель отварнойс маслом сливочным</t>
  </si>
  <si>
    <t>Компот из чернослива</t>
  </si>
  <si>
    <t>Рассольник ленинградский с мясом говядинып/ф и сметаной</t>
  </si>
  <si>
    <t>Рыба "По-Шумски"</t>
  </si>
  <si>
    <t>ТТК№3</t>
  </si>
  <si>
    <t>Сок фруктовый(яблочный)</t>
  </si>
  <si>
    <t>Бутерброд с сыром(35/21/5)</t>
  </si>
  <si>
    <t>Спагетти отварные</t>
  </si>
  <si>
    <t>Чай с сахаром и с лимоном</t>
  </si>
  <si>
    <t>Борщ с картофелем и с фасолью с мясом говядины со сметаной</t>
  </si>
  <si>
    <t>143(1)</t>
  </si>
  <si>
    <t>Плов с курицей</t>
  </si>
  <si>
    <t>416(1)</t>
  </si>
  <si>
    <t>Чай с шиповником</t>
  </si>
  <si>
    <t>457(ТТК)</t>
  </si>
  <si>
    <t>Суп картофельный с гречневой крупой с курицей</t>
  </si>
  <si>
    <t>170(1)</t>
  </si>
  <si>
    <t>Печень говяжья по-строгановски</t>
  </si>
  <si>
    <t>Салат из капусты болокочанной</t>
  </si>
  <si>
    <t>Картофельное пюре смаслом сливочным</t>
  </si>
  <si>
    <t>Суп с рыбными консервами с крупой перловой</t>
  </si>
  <si>
    <t>Тефтели из мяса говядины п/ф вмолочном соусе</t>
  </si>
  <si>
    <t>Салат из отварной моркови с чесноком и маслом растительным</t>
  </si>
  <si>
    <t>21(ТТК)</t>
  </si>
  <si>
    <t>Компот яблочный</t>
  </si>
  <si>
    <t>Котлеты рубленые из птицы с соусом молочным</t>
  </si>
  <si>
    <t>Чай с сахаром и лимоном</t>
  </si>
  <si>
    <t>Говядина тушенаяв кисло-сладком соусе</t>
  </si>
  <si>
    <t>Сок  фруктовый(яблочный)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</si>
</sst>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7"/>
  <sheetViews>
    <sheetView tabSelected="1" workbookViewId="0">
      <pane xSplit="4" ySplit="5" topLeftCell="E55" activePane="bottomRight" state="frozen"/>
      <selection pane="topRight" activeCell="E1" sqref="E1"/>
      <selection pane="bottomLeft" activeCell="A6" sqref="A6"/>
      <selection pane="bottomRight" activeCell="A179" sqref="A17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56</v>
      </c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55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3</v>
      </c>
      <c r="B6" s="21">
        <v>5</v>
      </c>
      <c r="C6" s="22" t="s">
        <v>20</v>
      </c>
      <c r="D6" s="7" t="s">
        <v>26</v>
      </c>
      <c r="E6" s="42"/>
      <c r="F6" s="43"/>
      <c r="G6" s="43"/>
      <c r="H6" s="43"/>
      <c r="I6" s="43"/>
      <c r="J6" s="43"/>
      <c r="K6" s="44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3</v>
      </c>
      <c r="B14" s="13">
        <v>5</v>
      </c>
      <c r="C14" s="10" t="s">
        <v>25</v>
      </c>
      <c r="D14" s="7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67</v>
      </c>
      <c r="F15" s="43">
        <v>250</v>
      </c>
      <c r="G15" s="43">
        <v>5.4</v>
      </c>
      <c r="H15" s="43">
        <v>4</v>
      </c>
      <c r="I15" s="43">
        <v>18.2</v>
      </c>
      <c r="J15" s="43">
        <v>150</v>
      </c>
      <c r="K15" s="44" t="s">
        <v>65</v>
      </c>
      <c r="L15" s="43"/>
    </row>
    <row r="16" spans="1:12" ht="15" x14ac:dyDescent="0.25">
      <c r="A16" s="23"/>
      <c r="B16" s="15"/>
      <c r="C16" s="11"/>
      <c r="D16" s="7" t="s">
        <v>28</v>
      </c>
      <c r="E16" s="51" t="s">
        <v>66</v>
      </c>
      <c r="F16" s="43">
        <v>100</v>
      </c>
      <c r="G16" s="43">
        <v>6</v>
      </c>
      <c r="H16" s="43">
        <v>3.9</v>
      </c>
      <c r="I16" s="43">
        <v>29</v>
      </c>
      <c r="J16" s="43">
        <v>159</v>
      </c>
      <c r="K16" s="44">
        <v>339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68</v>
      </c>
      <c r="F17" s="43">
        <v>180</v>
      </c>
      <c r="G17" s="43">
        <v>1.22</v>
      </c>
      <c r="H17" s="43">
        <v>6.86</v>
      </c>
      <c r="I17" s="43">
        <v>16.135000000000002</v>
      </c>
      <c r="J17" s="43">
        <v>150</v>
      </c>
      <c r="K17" s="44">
        <v>152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69</v>
      </c>
      <c r="F18" s="43">
        <v>200</v>
      </c>
      <c r="G18" s="43">
        <v>0.33</v>
      </c>
      <c r="H18" s="43">
        <v>0.2</v>
      </c>
      <c r="I18" s="43">
        <v>12.24</v>
      </c>
      <c r="J18" s="43">
        <v>91</v>
      </c>
      <c r="K18" s="44">
        <v>494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45</v>
      </c>
      <c r="G19" s="43">
        <v>3.6</v>
      </c>
      <c r="H19" s="43">
        <v>0.45</v>
      </c>
      <c r="I19" s="43">
        <v>21.96</v>
      </c>
      <c r="J19" s="43">
        <v>100</v>
      </c>
      <c r="K19" s="44" t="s">
        <v>43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42</v>
      </c>
      <c r="F20" s="43">
        <v>48</v>
      </c>
      <c r="G20" s="43">
        <v>4.08</v>
      </c>
      <c r="H20" s="43">
        <v>1.58</v>
      </c>
      <c r="I20" s="43">
        <v>23.2</v>
      </c>
      <c r="J20" s="43">
        <v>97</v>
      </c>
      <c r="K20" s="44" t="s">
        <v>43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823</v>
      </c>
      <c r="G23" s="19">
        <f t="shared" ref="G23:J23" si="2">SUM(G14:G22)</f>
        <v>20.630000000000003</v>
      </c>
      <c r="H23" s="19">
        <f t="shared" si="2"/>
        <v>16.990000000000002</v>
      </c>
      <c r="I23" s="19">
        <f t="shared" si="2"/>
        <v>120.735</v>
      </c>
      <c r="J23" s="19">
        <f t="shared" si="2"/>
        <v>747</v>
      </c>
      <c r="K23" s="25"/>
      <c r="L23" s="19">
        <f t="shared" ref="L23" si="3">SUM(L14:L22)</f>
        <v>0</v>
      </c>
    </row>
    <row r="24" spans="1:12" ht="15" x14ac:dyDescent="0.2">
      <c r="A24" s="29">
        <f>A6</f>
        <v>3</v>
      </c>
      <c r="B24" s="30">
        <f>B6</f>
        <v>5</v>
      </c>
      <c r="C24" s="54" t="s">
        <v>4</v>
      </c>
      <c r="D24" s="55"/>
      <c r="E24" s="31"/>
      <c r="F24" s="32">
        <f>F13+F23</f>
        <v>823</v>
      </c>
      <c r="G24" s="32">
        <f t="shared" ref="G24:J24" si="4">G13+G23</f>
        <v>20.630000000000003</v>
      </c>
      <c r="H24" s="32">
        <f t="shared" si="4"/>
        <v>16.990000000000002</v>
      </c>
      <c r="I24" s="32">
        <f t="shared" si="4"/>
        <v>120.735</v>
      </c>
      <c r="J24" s="32">
        <f t="shared" si="4"/>
        <v>747</v>
      </c>
      <c r="K24" s="32"/>
      <c r="L24" s="32">
        <f t="shared" ref="L24" si="5">L13+L23</f>
        <v>0</v>
      </c>
    </row>
    <row r="25" spans="1:12" ht="15" x14ac:dyDescent="0.25">
      <c r="A25" s="14">
        <v>4</v>
      </c>
      <c r="B25" s="15">
        <v>1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v>4</v>
      </c>
      <c r="B33" s="13">
        <v>1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25.5" x14ac:dyDescent="0.25">
      <c r="A34" s="14"/>
      <c r="B34" s="15"/>
      <c r="C34" s="11"/>
      <c r="D34" s="7" t="s">
        <v>27</v>
      </c>
      <c r="E34" s="42" t="s">
        <v>70</v>
      </c>
      <c r="F34" s="43">
        <v>250</v>
      </c>
      <c r="G34" s="43">
        <v>5</v>
      </c>
      <c r="H34" s="43">
        <v>7</v>
      </c>
      <c r="I34" s="43">
        <v>12</v>
      </c>
      <c r="J34" s="43">
        <v>150</v>
      </c>
      <c r="K34" s="44">
        <v>100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71</v>
      </c>
      <c r="F35" s="43">
        <v>200</v>
      </c>
      <c r="G35" s="43">
        <v>6.69</v>
      </c>
      <c r="H35" s="43">
        <v>13.67</v>
      </c>
      <c r="I35" s="43">
        <v>24.79</v>
      </c>
      <c r="J35" s="43">
        <v>256</v>
      </c>
      <c r="K35" s="44" t="s">
        <v>72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73</v>
      </c>
      <c r="F37" s="43">
        <v>200</v>
      </c>
      <c r="G37" s="43">
        <v>0.06</v>
      </c>
      <c r="H37" s="43"/>
      <c r="I37" s="43">
        <v>10.71</v>
      </c>
      <c r="J37" s="43">
        <v>63</v>
      </c>
      <c r="K37" s="44" t="s">
        <v>43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41</v>
      </c>
      <c r="F38" s="43">
        <v>45</v>
      </c>
      <c r="G38" s="43">
        <v>3.6</v>
      </c>
      <c r="H38" s="43">
        <v>0.45</v>
      </c>
      <c r="I38" s="43">
        <v>21.96</v>
      </c>
      <c r="J38" s="43">
        <v>100</v>
      </c>
      <c r="K38" s="44" t="s">
        <v>43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42</v>
      </c>
      <c r="F39" s="43">
        <v>48</v>
      </c>
      <c r="G39" s="43">
        <v>4.08</v>
      </c>
      <c r="H39" s="43">
        <v>1.58</v>
      </c>
      <c r="I39" s="43">
        <v>23.2</v>
      </c>
      <c r="J39" s="43">
        <v>97</v>
      </c>
      <c r="K39" s="44" t="s">
        <v>43</v>
      </c>
      <c r="L39" s="43"/>
    </row>
    <row r="40" spans="1:12" ht="15" x14ac:dyDescent="0.25">
      <c r="A40" s="14"/>
      <c r="B40" s="15"/>
      <c r="C40" s="11"/>
      <c r="D40" s="6" t="s">
        <v>24</v>
      </c>
      <c r="E40" s="42" t="s">
        <v>47</v>
      </c>
      <c r="F40" s="43">
        <v>100</v>
      </c>
      <c r="G40" s="43">
        <v>0.8</v>
      </c>
      <c r="H40" s="43">
        <v>0.2</v>
      </c>
      <c r="I40" s="43">
        <v>7.5</v>
      </c>
      <c r="J40" s="43">
        <v>38</v>
      </c>
      <c r="K40" s="44" t="s">
        <v>43</v>
      </c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843</v>
      </c>
      <c r="G42" s="19">
        <f t="shared" ref="G42" si="10">SUM(G33:G41)</f>
        <v>20.23</v>
      </c>
      <c r="H42" s="19">
        <f t="shared" ref="H42" si="11">SUM(H33:H41)</f>
        <v>22.900000000000002</v>
      </c>
      <c r="I42" s="19">
        <f t="shared" ref="I42" si="12">SUM(I33:I41)</f>
        <v>100.16000000000001</v>
      </c>
      <c r="J42" s="19">
        <f t="shared" ref="J42:L42" si="13">SUM(J33:J41)</f>
        <v>704</v>
      </c>
      <c r="K42" s="25"/>
      <c r="L42" s="19">
        <f t="shared" si="13"/>
        <v>0</v>
      </c>
    </row>
    <row r="43" spans="1:12" ht="15.75" customHeight="1" x14ac:dyDescent="0.2">
      <c r="A43" s="33">
        <f>A25</f>
        <v>4</v>
      </c>
      <c r="B43" s="33">
        <f>B25</f>
        <v>1</v>
      </c>
      <c r="C43" s="54" t="s">
        <v>4</v>
      </c>
      <c r="D43" s="55"/>
      <c r="E43" s="31"/>
      <c r="F43" s="32">
        <f>F32+F42</f>
        <v>843</v>
      </c>
      <c r="G43" s="32">
        <f t="shared" ref="G43" si="14">G32+G42</f>
        <v>20.23</v>
      </c>
      <c r="H43" s="32">
        <f t="shared" ref="H43" si="15">H32+H42</f>
        <v>22.900000000000002</v>
      </c>
      <c r="I43" s="32">
        <f t="shared" ref="I43" si="16">I32+I42</f>
        <v>100.16000000000001</v>
      </c>
      <c r="J43" s="32">
        <f t="shared" ref="J43:L43" si="17">J32+J42</f>
        <v>704</v>
      </c>
      <c r="K43" s="32"/>
      <c r="L43" s="32">
        <f t="shared" si="17"/>
        <v>0</v>
      </c>
    </row>
    <row r="44" spans="1:12" ht="15" x14ac:dyDescent="0.25">
      <c r="A44" s="20">
        <v>4</v>
      </c>
      <c r="B44" s="21">
        <v>2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v>4</v>
      </c>
      <c r="B52" s="13">
        <v>2</v>
      </c>
      <c r="C52" s="10" t="s">
        <v>25</v>
      </c>
      <c r="D52" s="7" t="s">
        <v>26</v>
      </c>
      <c r="E52" s="42" t="s">
        <v>74</v>
      </c>
      <c r="F52" s="43">
        <v>60</v>
      </c>
      <c r="G52" s="43">
        <v>5.3</v>
      </c>
      <c r="H52" s="43">
        <v>7.4</v>
      </c>
      <c r="I52" s="43">
        <v>8.5</v>
      </c>
      <c r="J52" s="43">
        <v>106</v>
      </c>
      <c r="K52" s="44">
        <v>65</v>
      </c>
      <c r="L52" s="43"/>
    </row>
    <row r="53" spans="1:12" ht="25.5" x14ac:dyDescent="0.25">
      <c r="A53" s="23"/>
      <c r="B53" s="15"/>
      <c r="C53" s="11"/>
      <c r="D53" s="7" t="s">
        <v>27</v>
      </c>
      <c r="E53" s="42" t="s">
        <v>54</v>
      </c>
      <c r="F53" s="43">
        <v>250</v>
      </c>
      <c r="G53" s="43">
        <v>8.8800000000000008</v>
      </c>
      <c r="H53" s="43">
        <v>7</v>
      </c>
      <c r="I53" s="43">
        <v>11.74</v>
      </c>
      <c r="J53" s="43">
        <v>147</v>
      </c>
      <c r="K53" s="44">
        <v>103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58</v>
      </c>
      <c r="F54" s="43">
        <v>120</v>
      </c>
      <c r="G54" s="43">
        <v>1.35</v>
      </c>
      <c r="H54" s="43">
        <v>8.2100000000000009</v>
      </c>
      <c r="I54" s="43">
        <v>6.01</v>
      </c>
      <c r="J54" s="43">
        <v>142</v>
      </c>
      <c r="K54" s="44" t="s">
        <v>62</v>
      </c>
      <c r="L54" s="43"/>
    </row>
    <row r="55" spans="1:12" ht="15" x14ac:dyDescent="0.25">
      <c r="A55" s="23"/>
      <c r="B55" s="15"/>
      <c r="C55" s="11"/>
      <c r="D55" s="7"/>
      <c r="E55" s="42" t="s">
        <v>63</v>
      </c>
      <c r="F55" s="43">
        <v>30</v>
      </c>
      <c r="G55" s="43">
        <v>0.6</v>
      </c>
      <c r="H55" s="43">
        <v>0.78</v>
      </c>
      <c r="I55" s="43">
        <v>1.86</v>
      </c>
      <c r="J55" s="43">
        <v>17</v>
      </c>
      <c r="K55" s="44">
        <v>422</v>
      </c>
      <c r="L55" s="43"/>
    </row>
    <row r="56" spans="1:12" ht="15" x14ac:dyDescent="0.25">
      <c r="A56" s="23"/>
      <c r="B56" s="15"/>
      <c r="C56" s="11"/>
      <c r="D56" s="7" t="s">
        <v>29</v>
      </c>
      <c r="E56" s="42" t="s">
        <v>75</v>
      </c>
      <c r="F56" s="43">
        <v>180</v>
      </c>
      <c r="G56" s="43">
        <v>2.94</v>
      </c>
      <c r="H56" s="43">
        <v>6.5</v>
      </c>
      <c r="I56" s="43">
        <v>40.98</v>
      </c>
      <c r="J56" s="43">
        <v>248</v>
      </c>
      <c r="K56" s="44">
        <v>256</v>
      </c>
      <c r="L56" s="43"/>
    </row>
    <row r="57" spans="1:12" ht="15" x14ac:dyDescent="0.25">
      <c r="A57" s="23"/>
      <c r="B57" s="15"/>
      <c r="C57" s="11"/>
      <c r="D57" s="7" t="s">
        <v>30</v>
      </c>
      <c r="E57" s="42" t="s">
        <v>76</v>
      </c>
      <c r="F57" s="43">
        <v>200</v>
      </c>
      <c r="G57" s="43">
        <v>0.68</v>
      </c>
      <c r="H57" s="43">
        <v>0</v>
      </c>
      <c r="I57" s="43">
        <v>23.05</v>
      </c>
      <c r="J57" s="43">
        <v>95</v>
      </c>
      <c r="K57" s="44">
        <v>459</v>
      </c>
      <c r="L57" s="43"/>
    </row>
    <row r="58" spans="1:12" ht="15" x14ac:dyDescent="0.25">
      <c r="A58" s="23"/>
      <c r="B58" s="15"/>
      <c r="C58" s="11"/>
      <c r="D58" s="7" t="s">
        <v>31</v>
      </c>
      <c r="E58" s="42" t="s">
        <v>41</v>
      </c>
      <c r="F58" s="43">
        <v>45</v>
      </c>
      <c r="G58" s="43">
        <v>3.6</v>
      </c>
      <c r="H58" s="43">
        <v>0.45</v>
      </c>
      <c r="I58" s="43">
        <v>21.96</v>
      </c>
      <c r="J58" s="43">
        <v>100</v>
      </c>
      <c r="K58" s="44" t="s">
        <v>43</v>
      </c>
      <c r="L58" s="43"/>
    </row>
    <row r="59" spans="1:12" ht="15" x14ac:dyDescent="0.25">
      <c r="A59" s="23"/>
      <c r="B59" s="15"/>
      <c r="C59" s="11"/>
      <c r="D59" s="7" t="s">
        <v>32</v>
      </c>
      <c r="E59" s="42" t="s">
        <v>42</v>
      </c>
      <c r="F59" s="43">
        <v>48</v>
      </c>
      <c r="G59" s="43">
        <v>4.08</v>
      </c>
      <c r="H59" s="43">
        <v>1.58</v>
      </c>
      <c r="I59" s="43">
        <v>14</v>
      </c>
      <c r="J59" s="43">
        <v>74</v>
      </c>
      <c r="K59" s="44" t="s">
        <v>43</v>
      </c>
      <c r="L59" s="43"/>
    </row>
    <row r="60" spans="1:12" ht="15" x14ac:dyDescent="0.25">
      <c r="A60" s="23"/>
      <c r="B60" s="15"/>
      <c r="C60" s="11"/>
      <c r="D60" s="6" t="s">
        <v>24</v>
      </c>
      <c r="E60" s="42" t="s">
        <v>44</v>
      </c>
      <c r="F60" s="43">
        <v>100</v>
      </c>
      <c r="G60" s="43">
        <v>0.4</v>
      </c>
      <c r="H60" s="43">
        <v>0.4</v>
      </c>
      <c r="I60" s="43">
        <v>10.4</v>
      </c>
      <c r="J60" s="43">
        <v>45</v>
      </c>
      <c r="K60" s="44" t="s">
        <v>43</v>
      </c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SUM(F52:F61)</f>
        <v>1033</v>
      </c>
      <c r="G62" s="19">
        <f t="shared" ref="G62" si="22">SUM(G52:G61)</f>
        <v>27.83</v>
      </c>
      <c r="H62" s="19">
        <f t="shared" ref="H62" si="23">SUM(H52:H61)</f>
        <v>32.32</v>
      </c>
      <c r="I62" s="19">
        <f t="shared" ref="I62" si="24">SUM(I52:I61)</f>
        <v>138.5</v>
      </c>
      <c r="J62" s="19">
        <f t="shared" ref="J62:L62" si="25">SUM(J52:J61)</f>
        <v>974</v>
      </c>
      <c r="K62" s="25"/>
      <c r="L62" s="19">
        <f t="shared" si="25"/>
        <v>0</v>
      </c>
    </row>
    <row r="63" spans="1:12" ht="15.75" customHeight="1" x14ac:dyDescent="0.2">
      <c r="A63" s="29">
        <f>A44</f>
        <v>4</v>
      </c>
      <c r="B63" s="30">
        <f>B44</f>
        <v>2</v>
      </c>
      <c r="C63" s="54" t="s">
        <v>4</v>
      </c>
      <c r="D63" s="55"/>
      <c r="E63" s="31"/>
      <c r="F63" s="32">
        <f>F51+F62</f>
        <v>1033</v>
      </c>
      <c r="G63" s="32">
        <f t="shared" ref="G63" si="26">G51+G62</f>
        <v>27.83</v>
      </c>
      <c r="H63" s="32">
        <f t="shared" ref="H63" si="27">H51+H62</f>
        <v>32.32</v>
      </c>
      <c r="I63" s="32">
        <f t="shared" ref="I63" si="28">I51+I62</f>
        <v>138.5</v>
      </c>
      <c r="J63" s="32">
        <f t="shared" ref="J63:L63" si="29">J51+J62</f>
        <v>974</v>
      </c>
      <c r="K63" s="32"/>
      <c r="L63" s="32">
        <f t="shared" si="29"/>
        <v>0</v>
      </c>
    </row>
    <row r="64" spans="1:12" ht="15" x14ac:dyDescent="0.25">
      <c r="A64" s="20">
        <v>4</v>
      </c>
      <c r="B64" s="21">
        <v>3</v>
      </c>
      <c r="C64" s="22" t="s">
        <v>20</v>
      </c>
      <c r="D64" s="5" t="s">
        <v>21</v>
      </c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7" t="s">
        <v>24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4"/>
      <c r="B71" s="17"/>
      <c r="C71" s="8"/>
      <c r="D71" s="18" t="s">
        <v>33</v>
      </c>
      <c r="E71" s="9"/>
      <c r="F71" s="19">
        <f>SUM(F64:F70)</f>
        <v>0</v>
      </c>
      <c r="G71" s="19">
        <f t="shared" ref="G71" si="30">SUM(G64:G70)</f>
        <v>0</v>
      </c>
      <c r="H71" s="19">
        <f t="shared" ref="H71" si="31">SUM(H64:H70)</f>
        <v>0</v>
      </c>
      <c r="I71" s="19">
        <f t="shared" ref="I71" si="32">SUM(I64:I70)</f>
        <v>0</v>
      </c>
      <c r="J71" s="19">
        <f t="shared" ref="J71:L71" si="33">SUM(J64:J70)</f>
        <v>0</v>
      </c>
      <c r="K71" s="25"/>
      <c r="L71" s="19">
        <f t="shared" si="33"/>
        <v>0</v>
      </c>
    </row>
    <row r="72" spans="1:12" ht="15" x14ac:dyDescent="0.25">
      <c r="A72" s="26">
        <f>A64</f>
        <v>4</v>
      </c>
      <c r="B72" s="13">
        <v>3</v>
      </c>
      <c r="C72" s="10" t="s">
        <v>25</v>
      </c>
      <c r="D72" s="7" t="s">
        <v>26</v>
      </c>
      <c r="E72" s="42" t="s">
        <v>74</v>
      </c>
      <c r="F72" s="43">
        <v>60</v>
      </c>
      <c r="G72" s="43">
        <v>5.3</v>
      </c>
      <c r="H72" s="43">
        <v>7.4</v>
      </c>
      <c r="I72" s="43">
        <v>8.5</v>
      </c>
      <c r="J72" s="43">
        <v>106</v>
      </c>
      <c r="K72" s="44">
        <v>65</v>
      </c>
      <c r="L72" s="43"/>
    </row>
    <row r="73" spans="1:12" ht="25.5" x14ac:dyDescent="0.25">
      <c r="A73" s="23"/>
      <c r="B73" s="15"/>
      <c r="C73" s="11"/>
      <c r="D73" s="7" t="s">
        <v>27</v>
      </c>
      <c r="E73" s="42" t="s">
        <v>77</v>
      </c>
      <c r="F73" s="43">
        <v>250</v>
      </c>
      <c r="G73" s="43">
        <v>6.1</v>
      </c>
      <c r="H73" s="43">
        <v>8.3000000000000007</v>
      </c>
      <c r="I73" s="43">
        <v>25.9</v>
      </c>
      <c r="J73" s="43">
        <v>103</v>
      </c>
      <c r="K73" s="44" t="s">
        <v>78</v>
      </c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 t="s">
        <v>79</v>
      </c>
      <c r="F75" s="43">
        <v>200</v>
      </c>
      <c r="G75" s="43">
        <v>10.14</v>
      </c>
      <c r="H75" s="43">
        <v>6.43</v>
      </c>
      <c r="I75" s="43">
        <v>28.65</v>
      </c>
      <c r="J75" s="43">
        <v>187</v>
      </c>
      <c r="K75" s="44" t="s">
        <v>80</v>
      </c>
      <c r="L75" s="43"/>
    </row>
    <row r="76" spans="1:12" ht="15" x14ac:dyDescent="0.25">
      <c r="A76" s="23"/>
      <c r="B76" s="15"/>
      <c r="C76" s="11"/>
      <c r="D76" s="7" t="s">
        <v>30</v>
      </c>
      <c r="E76" s="42" t="s">
        <v>81</v>
      </c>
      <c r="F76" s="43">
        <v>200</v>
      </c>
      <c r="G76" s="43">
        <v>0.68</v>
      </c>
      <c r="H76" s="43"/>
      <c r="I76" s="43">
        <v>23.05</v>
      </c>
      <c r="J76" s="43">
        <v>95</v>
      </c>
      <c r="K76" s="44" t="s">
        <v>82</v>
      </c>
      <c r="L76" s="43"/>
    </row>
    <row r="77" spans="1:12" ht="15" x14ac:dyDescent="0.25">
      <c r="A77" s="23"/>
      <c r="B77" s="15"/>
      <c r="C77" s="11"/>
      <c r="D77" s="7" t="s">
        <v>31</v>
      </c>
      <c r="E77" s="42" t="s">
        <v>41</v>
      </c>
      <c r="F77" s="43">
        <v>10</v>
      </c>
      <c r="G77" s="43">
        <v>0.81</v>
      </c>
      <c r="H77" s="43">
        <v>0.1</v>
      </c>
      <c r="I77" s="43">
        <v>4.88</v>
      </c>
      <c r="J77" s="43">
        <v>24</v>
      </c>
      <c r="K77" s="44" t="s">
        <v>43</v>
      </c>
      <c r="L77" s="43"/>
    </row>
    <row r="78" spans="1:12" ht="15" x14ac:dyDescent="0.25">
      <c r="A78" s="23"/>
      <c r="B78" s="15"/>
      <c r="C78" s="11"/>
      <c r="D78" s="7" t="s">
        <v>32</v>
      </c>
      <c r="E78" s="42" t="s">
        <v>42</v>
      </c>
      <c r="F78" s="43">
        <v>48</v>
      </c>
      <c r="G78" s="43">
        <v>4.08</v>
      </c>
      <c r="H78" s="43">
        <v>1.58</v>
      </c>
      <c r="I78" s="43">
        <v>23.2</v>
      </c>
      <c r="J78" s="43">
        <v>97</v>
      </c>
      <c r="K78" s="44" t="s">
        <v>43</v>
      </c>
      <c r="L78" s="43"/>
    </row>
    <row r="79" spans="1:12" ht="15" x14ac:dyDescent="0.25">
      <c r="A79" s="23"/>
      <c r="B79" s="15"/>
      <c r="C79" s="11"/>
      <c r="D79" s="6" t="s">
        <v>24</v>
      </c>
      <c r="E79" s="42" t="s">
        <v>47</v>
      </c>
      <c r="F79" s="43">
        <v>100</v>
      </c>
      <c r="G79" s="43">
        <v>0.8</v>
      </c>
      <c r="H79" s="43">
        <v>0.2</v>
      </c>
      <c r="I79" s="43">
        <v>7.5</v>
      </c>
      <c r="J79" s="43">
        <v>38</v>
      </c>
      <c r="K79" s="44" t="s">
        <v>43</v>
      </c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868</v>
      </c>
      <c r="G81" s="19">
        <f t="shared" ref="G81" si="34">SUM(G72:G80)</f>
        <v>27.91</v>
      </c>
      <c r="H81" s="19">
        <f t="shared" ref="H81" si="35">SUM(H72:H80)</f>
        <v>24.01</v>
      </c>
      <c r="I81" s="19">
        <f t="shared" ref="I81" si="36">SUM(I72:I80)</f>
        <v>121.67999999999999</v>
      </c>
      <c r="J81" s="19">
        <f t="shared" ref="J81:L81" si="37">SUM(J72:J80)</f>
        <v>650</v>
      </c>
      <c r="K81" s="25"/>
      <c r="L81" s="19">
        <f t="shared" si="37"/>
        <v>0</v>
      </c>
    </row>
    <row r="82" spans="1:12" ht="15.75" customHeight="1" x14ac:dyDescent="0.2">
      <c r="A82" s="29">
        <f>A64</f>
        <v>4</v>
      </c>
      <c r="B82" s="30">
        <f>B64</f>
        <v>3</v>
      </c>
      <c r="C82" s="54" t="s">
        <v>4</v>
      </c>
      <c r="D82" s="55"/>
      <c r="E82" s="31"/>
      <c r="F82" s="32">
        <f>F71+F81</f>
        <v>868</v>
      </c>
      <c r="G82" s="32">
        <f t="shared" ref="G82" si="38">G71+G81</f>
        <v>27.91</v>
      </c>
      <c r="H82" s="32">
        <f t="shared" ref="H82" si="39">H71+H81</f>
        <v>24.01</v>
      </c>
      <c r="I82" s="32">
        <f t="shared" ref="I82" si="40">I71+I81</f>
        <v>121.67999999999999</v>
      </c>
      <c r="J82" s="32">
        <f t="shared" ref="J82:L82" si="41">J71+J81</f>
        <v>650</v>
      </c>
      <c r="K82" s="32"/>
      <c r="L82" s="32">
        <f t="shared" si="41"/>
        <v>0</v>
      </c>
    </row>
    <row r="83" spans="1:12" ht="15" x14ac:dyDescent="0.25">
      <c r="A83" s="20">
        <v>4</v>
      </c>
      <c r="B83" s="21">
        <v>4</v>
      </c>
      <c r="C83" s="22" t="s">
        <v>20</v>
      </c>
      <c r="D83" s="5" t="s">
        <v>21</v>
      </c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7" t="s">
        <v>24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4"/>
      <c r="B90" s="17"/>
      <c r="C90" s="8"/>
      <c r="D90" s="18" t="s">
        <v>33</v>
      </c>
      <c r="E90" s="9"/>
      <c r="F90" s="19">
        <f>SUM(F83:F89)</f>
        <v>0</v>
      </c>
      <c r="G90" s="19">
        <f t="shared" ref="G90" si="42">SUM(G83:G89)</f>
        <v>0</v>
      </c>
      <c r="H90" s="19">
        <f t="shared" ref="H90" si="43">SUM(H83:H89)</f>
        <v>0</v>
      </c>
      <c r="I90" s="19">
        <f t="shared" ref="I90" si="44">SUM(I83:I89)</f>
        <v>0</v>
      </c>
      <c r="J90" s="19">
        <f t="shared" ref="J90:L90" si="45">SUM(J83:J89)</f>
        <v>0</v>
      </c>
      <c r="K90" s="25"/>
      <c r="L90" s="19">
        <f t="shared" si="45"/>
        <v>0</v>
      </c>
    </row>
    <row r="91" spans="1:12" ht="15" x14ac:dyDescent="0.25">
      <c r="A91" s="26">
        <f>A83</f>
        <v>4</v>
      </c>
      <c r="B91" s="13">
        <v>4</v>
      </c>
      <c r="C91" s="10" t="s">
        <v>25</v>
      </c>
      <c r="D91" s="7" t="s">
        <v>26</v>
      </c>
      <c r="E91" s="42" t="s">
        <v>45</v>
      </c>
      <c r="F91" s="43">
        <v>60</v>
      </c>
      <c r="G91" s="43">
        <v>2</v>
      </c>
      <c r="H91" s="43">
        <v>8</v>
      </c>
      <c r="I91" s="43">
        <v>14.67</v>
      </c>
      <c r="J91" s="43">
        <v>125</v>
      </c>
      <c r="K91" s="44">
        <v>47</v>
      </c>
      <c r="L91" s="43"/>
    </row>
    <row r="92" spans="1:12" ht="15" x14ac:dyDescent="0.25">
      <c r="A92" s="23"/>
      <c r="B92" s="15"/>
      <c r="C92" s="11"/>
      <c r="D92" s="7" t="s">
        <v>27</v>
      </c>
      <c r="E92" s="42" t="s">
        <v>83</v>
      </c>
      <c r="F92" s="43">
        <v>250</v>
      </c>
      <c r="G92" s="43">
        <v>5.8</v>
      </c>
      <c r="H92" s="43">
        <v>8</v>
      </c>
      <c r="I92" s="43">
        <v>12.8</v>
      </c>
      <c r="J92" s="43">
        <v>158</v>
      </c>
      <c r="K92" s="44" t="s">
        <v>84</v>
      </c>
      <c r="L92" s="43"/>
    </row>
    <row r="93" spans="1:12" ht="15" x14ac:dyDescent="0.25">
      <c r="A93" s="23"/>
      <c r="B93" s="15"/>
      <c r="C93" s="11"/>
      <c r="D93" s="7" t="s">
        <v>28</v>
      </c>
      <c r="E93" s="42" t="s">
        <v>85</v>
      </c>
      <c r="F93" s="43">
        <v>100</v>
      </c>
      <c r="G93" s="43">
        <v>5.6</v>
      </c>
      <c r="H93" s="43">
        <v>12.4</v>
      </c>
      <c r="I93" s="43">
        <v>5.3</v>
      </c>
      <c r="J93" s="43">
        <v>95</v>
      </c>
      <c r="K93" s="44">
        <v>356</v>
      </c>
      <c r="L93" s="43"/>
    </row>
    <row r="94" spans="1:12" ht="15" x14ac:dyDescent="0.25">
      <c r="A94" s="23"/>
      <c r="B94" s="15"/>
      <c r="C94" s="11"/>
      <c r="D94" s="7" t="s">
        <v>29</v>
      </c>
      <c r="E94" s="42" t="s">
        <v>52</v>
      </c>
      <c r="F94" s="43">
        <v>180</v>
      </c>
      <c r="G94" s="43">
        <v>7.38</v>
      </c>
      <c r="H94" s="43">
        <v>8.4</v>
      </c>
      <c r="I94" s="43">
        <v>45.2</v>
      </c>
      <c r="J94" s="43">
        <v>194</v>
      </c>
      <c r="K94" s="44">
        <v>256</v>
      </c>
      <c r="L94" s="43"/>
    </row>
    <row r="95" spans="1:12" ht="15" x14ac:dyDescent="0.25">
      <c r="A95" s="23"/>
      <c r="B95" s="15"/>
      <c r="C95" s="11"/>
      <c r="D95" s="7" t="s">
        <v>30</v>
      </c>
      <c r="E95" s="42" t="s">
        <v>46</v>
      </c>
      <c r="F95" s="43">
        <v>200</v>
      </c>
      <c r="G95" s="43">
        <v>0.56000000000000005</v>
      </c>
      <c r="H95" s="43"/>
      <c r="I95" s="43">
        <v>17.8</v>
      </c>
      <c r="J95" s="43">
        <v>112</v>
      </c>
      <c r="K95" s="44">
        <v>483</v>
      </c>
      <c r="L95" s="43"/>
    </row>
    <row r="96" spans="1:12" ht="15" x14ac:dyDescent="0.25">
      <c r="A96" s="23"/>
      <c r="B96" s="15"/>
      <c r="C96" s="11"/>
      <c r="D96" s="7" t="s">
        <v>31</v>
      </c>
      <c r="E96" s="42" t="s">
        <v>41</v>
      </c>
      <c r="F96" s="43">
        <v>45</v>
      </c>
      <c r="G96" s="43">
        <v>3.6</v>
      </c>
      <c r="H96" s="43">
        <v>0.45</v>
      </c>
      <c r="I96" s="43">
        <v>21.96</v>
      </c>
      <c r="J96" s="43">
        <v>100</v>
      </c>
      <c r="K96" s="44" t="s">
        <v>43</v>
      </c>
      <c r="L96" s="43"/>
    </row>
    <row r="97" spans="1:12" ht="15" x14ac:dyDescent="0.25">
      <c r="A97" s="23"/>
      <c r="B97" s="15"/>
      <c r="C97" s="11"/>
      <c r="D97" s="7" t="s">
        <v>32</v>
      </c>
      <c r="E97" s="42" t="s">
        <v>42</v>
      </c>
      <c r="F97" s="43">
        <v>48</v>
      </c>
      <c r="G97" s="43">
        <v>4.08</v>
      </c>
      <c r="H97" s="43">
        <v>1.58</v>
      </c>
      <c r="I97" s="43">
        <v>23.2</v>
      </c>
      <c r="J97" s="43">
        <v>97</v>
      </c>
      <c r="K97" s="44" t="s">
        <v>43</v>
      </c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SUM(F91:F99)</f>
        <v>883</v>
      </c>
      <c r="G100" s="19">
        <f t="shared" ref="G100" si="46">SUM(G91:G99)</f>
        <v>29.019999999999996</v>
      </c>
      <c r="H100" s="19">
        <f t="shared" ref="H100" si="47">SUM(H91:H99)</f>
        <v>38.83</v>
      </c>
      <c r="I100" s="19">
        <f t="shared" ref="I100" si="48">SUM(I91:I99)</f>
        <v>140.92999999999998</v>
      </c>
      <c r="J100" s="19">
        <f t="shared" ref="J100:L100" si="49">SUM(J91:J99)</f>
        <v>881</v>
      </c>
      <c r="K100" s="25"/>
      <c r="L100" s="19">
        <f t="shared" si="49"/>
        <v>0</v>
      </c>
    </row>
    <row r="101" spans="1:12" ht="15.75" customHeight="1" x14ac:dyDescent="0.2">
      <c r="A101" s="29">
        <f>A83</f>
        <v>4</v>
      </c>
      <c r="B101" s="30">
        <f>B83</f>
        <v>4</v>
      </c>
      <c r="C101" s="54" t="s">
        <v>4</v>
      </c>
      <c r="D101" s="55"/>
      <c r="E101" s="31"/>
      <c r="F101" s="32">
        <f>F90+F100</f>
        <v>883</v>
      </c>
      <c r="G101" s="32">
        <f t="shared" ref="G101" si="50">G90+G100</f>
        <v>29.019999999999996</v>
      </c>
      <c r="H101" s="32">
        <f t="shared" ref="H101" si="51">H90+H100</f>
        <v>38.83</v>
      </c>
      <c r="I101" s="32">
        <f t="shared" ref="I101" si="52">I90+I100</f>
        <v>140.92999999999998</v>
      </c>
      <c r="J101" s="32">
        <f t="shared" ref="J101:L101" si="53">J90+J100</f>
        <v>881</v>
      </c>
      <c r="K101" s="32"/>
      <c r="L101" s="32">
        <f t="shared" si="53"/>
        <v>0</v>
      </c>
    </row>
    <row r="102" spans="1:12" ht="15" x14ac:dyDescent="0.25">
      <c r="A102" s="20">
        <v>4</v>
      </c>
      <c r="B102" s="21">
        <v>5</v>
      </c>
      <c r="C102" s="22" t="s">
        <v>20</v>
      </c>
      <c r="D102" s="5" t="s">
        <v>21</v>
      </c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 t="s">
        <v>24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SUM(F102:F108)</f>
        <v>0</v>
      </c>
      <c r="G109" s="19">
        <f t="shared" ref="G109:J109" si="54">SUM(G102:G108)</f>
        <v>0</v>
      </c>
      <c r="H109" s="19">
        <f t="shared" si="54"/>
        <v>0</v>
      </c>
      <c r="I109" s="19">
        <f t="shared" si="54"/>
        <v>0</v>
      </c>
      <c r="J109" s="19">
        <f t="shared" si="54"/>
        <v>0</v>
      </c>
      <c r="K109" s="25"/>
      <c r="L109" s="19">
        <f t="shared" ref="L109" si="55">SUM(L102:L108)</f>
        <v>0</v>
      </c>
    </row>
    <row r="110" spans="1:12" ht="15" x14ac:dyDescent="0.25">
      <c r="A110" s="26">
        <f>A102</f>
        <v>4</v>
      </c>
      <c r="B110" s="13">
        <f>B102</f>
        <v>5</v>
      </c>
      <c r="C110" s="10" t="s">
        <v>25</v>
      </c>
      <c r="D110" s="7" t="s">
        <v>26</v>
      </c>
      <c r="E110" s="42" t="s">
        <v>86</v>
      </c>
      <c r="F110" s="43">
        <v>60</v>
      </c>
      <c r="G110" s="43">
        <v>5.4</v>
      </c>
      <c r="H110" s="43">
        <v>7.53</v>
      </c>
      <c r="I110" s="43">
        <v>6.31</v>
      </c>
      <c r="J110" s="43">
        <v>119</v>
      </c>
      <c r="K110" s="44">
        <v>1</v>
      </c>
      <c r="L110" s="43"/>
    </row>
    <row r="111" spans="1:12" ht="15" x14ac:dyDescent="0.25">
      <c r="A111" s="23"/>
      <c r="B111" s="15"/>
      <c r="C111" s="11"/>
      <c r="D111" s="7" t="s">
        <v>27</v>
      </c>
      <c r="E111" s="42" t="s">
        <v>40</v>
      </c>
      <c r="F111" s="43">
        <v>250</v>
      </c>
      <c r="G111" s="43">
        <v>7.3</v>
      </c>
      <c r="H111" s="43">
        <v>6.8</v>
      </c>
      <c r="I111" s="43">
        <v>12.5</v>
      </c>
      <c r="J111" s="43">
        <v>162</v>
      </c>
      <c r="K111" s="44">
        <v>109</v>
      </c>
      <c r="L111" s="43"/>
    </row>
    <row r="112" spans="1:12" ht="15" x14ac:dyDescent="0.25">
      <c r="A112" s="23"/>
      <c r="B112" s="15"/>
      <c r="C112" s="11"/>
      <c r="D112" s="7" t="s">
        <v>28</v>
      </c>
      <c r="E112" s="42" t="s">
        <v>58</v>
      </c>
      <c r="F112" s="43">
        <v>120</v>
      </c>
      <c r="G112" s="43">
        <v>1.35</v>
      </c>
      <c r="H112" s="43">
        <v>8.2100000000000009</v>
      </c>
      <c r="I112" s="43">
        <v>6.01</v>
      </c>
      <c r="J112" s="43">
        <v>142</v>
      </c>
      <c r="K112" s="44" t="s">
        <v>62</v>
      </c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87</v>
      </c>
      <c r="F113" s="43">
        <v>180</v>
      </c>
      <c r="G113" s="43">
        <v>4.0999999999999996</v>
      </c>
      <c r="H113" s="43">
        <v>8.48</v>
      </c>
      <c r="I113" s="43">
        <v>18.78</v>
      </c>
      <c r="J113" s="43">
        <v>114</v>
      </c>
      <c r="K113" s="44">
        <v>377</v>
      </c>
      <c r="L113" s="43"/>
    </row>
    <row r="114" spans="1:12" ht="15" x14ac:dyDescent="0.25">
      <c r="A114" s="23"/>
      <c r="B114" s="15"/>
      <c r="C114" s="11"/>
      <c r="D114" s="7" t="s">
        <v>30</v>
      </c>
      <c r="E114" s="42" t="s">
        <v>73</v>
      </c>
      <c r="F114" s="43">
        <v>200</v>
      </c>
      <c r="G114" s="43">
        <v>0.06</v>
      </c>
      <c r="H114" s="43"/>
      <c r="I114" s="43">
        <v>10.71</v>
      </c>
      <c r="J114" s="43">
        <v>63</v>
      </c>
      <c r="K114" s="44" t="s">
        <v>43</v>
      </c>
      <c r="L114" s="43"/>
    </row>
    <row r="115" spans="1:12" ht="15" x14ac:dyDescent="0.25">
      <c r="A115" s="23"/>
      <c r="B115" s="15"/>
      <c r="C115" s="11"/>
      <c r="D115" s="7" t="s">
        <v>31</v>
      </c>
      <c r="E115" s="42" t="s">
        <v>41</v>
      </c>
      <c r="F115" s="43">
        <v>45</v>
      </c>
      <c r="G115" s="43">
        <v>3.6</v>
      </c>
      <c r="H115" s="43">
        <v>0.45</v>
      </c>
      <c r="I115" s="43">
        <v>21.96</v>
      </c>
      <c r="J115" s="43">
        <v>100</v>
      </c>
      <c r="K115" s="44" t="s">
        <v>43</v>
      </c>
      <c r="L115" s="43"/>
    </row>
    <row r="116" spans="1:12" ht="15" x14ac:dyDescent="0.25">
      <c r="A116" s="23"/>
      <c r="B116" s="15"/>
      <c r="C116" s="11"/>
      <c r="D116" s="7" t="s">
        <v>32</v>
      </c>
      <c r="E116" s="42" t="s">
        <v>42</v>
      </c>
      <c r="F116" s="43">
        <v>48</v>
      </c>
      <c r="G116" s="43">
        <v>4.08</v>
      </c>
      <c r="H116" s="43">
        <v>1.58</v>
      </c>
      <c r="I116" s="43">
        <v>23.2</v>
      </c>
      <c r="J116" s="43">
        <v>97</v>
      </c>
      <c r="K116" s="44" t="s">
        <v>43</v>
      </c>
      <c r="L116" s="43"/>
    </row>
    <row r="117" spans="1:12" ht="15" x14ac:dyDescent="0.25">
      <c r="A117" s="23"/>
      <c r="B117" s="15"/>
      <c r="C117" s="11"/>
      <c r="D117" s="6" t="s">
        <v>24</v>
      </c>
      <c r="E117" s="42" t="s">
        <v>44</v>
      </c>
      <c r="F117" s="43">
        <v>100</v>
      </c>
      <c r="G117" s="43">
        <v>0.4</v>
      </c>
      <c r="H117" s="43">
        <v>0.4</v>
      </c>
      <c r="I117" s="43">
        <v>10.4</v>
      </c>
      <c r="J117" s="43">
        <v>45</v>
      </c>
      <c r="K117" s="44" t="s">
        <v>43</v>
      </c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1003</v>
      </c>
      <c r="G119" s="19">
        <f t="shared" ref="G119:J119" si="56">SUM(G110:G118)</f>
        <v>26.29</v>
      </c>
      <c r="H119" s="19">
        <f t="shared" si="56"/>
        <v>33.449999999999996</v>
      </c>
      <c r="I119" s="19">
        <f t="shared" si="56"/>
        <v>109.87000000000002</v>
      </c>
      <c r="J119" s="19">
        <f t="shared" si="56"/>
        <v>842</v>
      </c>
      <c r="K119" s="25"/>
      <c r="L119" s="19">
        <f t="shared" ref="L119" si="57">SUM(L110:L118)</f>
        <v>0</v>
      </c>
    </row>
    <row r="120" spans="1:12" ht="15" x14ac:dyDescent="0.2">
      <c r="A120" s="29">
        <f>A102</f>
        <v>4</v>
      </c>
      <c r="B120" s="30">
        <f>B102</f>
        <v>5</v>
      </c>
      <c r="C120" s="54" t="s">
        <v>4</v>
      </c>
      <c r="D120" s="55"/>
      <c r="E120" s="31"/>
      <c r="F120" s="32">
        <f>F109+F119</f>
        <v>1003</v>
      </c>
      <c r="G120" s="32">
        <f t="shared" ref="G120" si="58">G109+G119</f>
        <v>26.29</v>
      </c>
      <c r="H120" s="32">
        <f t="shared" ref="H120" si="59">H109+H119</f>
        <v>33.449999999999996</v>
      </c>
      <c r="I120" s="32">
        <f t="shared" ref="I120" si="60">I109+I119</f>
        <v>109.87000000000002</v>
      </c>
      <c r="J120" s="32">
        <f t="shared" ref="J120:L120" si="61">J109+J119</f>
        <v>842</v>
      </c>
      <c r="K120" s="32"/>
      <c r="L120" s="32">
        <f t="shared" si="61"/>
        <v>0</v>
      </c>
    </row>
    <row r="121" spans="1:12" ht="15" x14ac:dyDescent="0.25">
      <c r="A121" s="14">
        <v>6</v>
      </c>
      <c r="B121" s="15">
        <v>1</v>
      </c>
      <c r="C121" s="22" t="s">
        <v>20</v>
      </c>
      <c r="D121" s="5" t="s">
        <v>21</v>
      </c>
      <c r="E121" s="39"/>
      <c r="F121" s="40"/>
      <c r="G121" s="40"/>
      <c r="H121" s="40"/>
      <c r="I121" s="40"/>
      <c r="J121" s="40"/>
      <c r="K121" s="41"/>
      <c r="L121" s="40"/>
    </row>
    <row r="122" spans="1:12" ht="15" x14ac:dyDescent="0.2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7" t="s">
        <v>24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SUM(F121:F127)</f>
        <v>0</v>
      </c>
      <c r="G128" s="19">
        <f t="shared" ref="G128:J128" si="62">SUM(G121:G127)</f>
        <v>0</v>
      </c>
      <c r="H128" s="19">
        <f t="shared" si="62"/>
        <v>0</v>
      </c>
      <c r="I128" s="19">
        <f t="shared" si="62"/>
        <v>0</v>
      </c>
      <c r="J128" s="19">
        <f t="shared" si="62"/>
        <v>0</v>
      </c>
      <c r="K128" s="25"/>
      <c r="L128" s="19">
        <f t="shared" ref="L128" si="63">SUM(L121:L127)</f>
        <v>0</v>
      </c>
    </row>
    <row r="129" spans="1:12" ht="15" x14ac:dyDescent="0.25">
      <c r="A129" s="13">
        <f>A121</f>
        <v>6</v>
      </c>
      <c r="B129" s="13">
        <v>1</v>
      </c>
      <c r="C129" s="10" t="s">
        <v>25</v>
      </c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 t="s">
        <v>88</v>
      </c>
      <c r="F130" s="43">
        <v>250</v>
      </c>
      <c r="G130" s="43">
        <v>5.3</v>
      </c>
      <c r="H130" s="43">
        <v>8.8000000000000007</v>
      </c>
      <c r="I130" s="43">
        <v>20.5</v>
      </c>
      <c r="J130" s="43">
        <v>129</v>
      </c>
      <c r="K130" s="44">
        <v>122</v>
      </c>
      <c r="L130" s="43"/>
    </row>
    <row r="131" spans="1:12" ht="15" x14ac:dyDescent="0.25">
      <c r="A131" s="14"/>
      <c r="B131" s="15"/>
      <c r="C131" s="11"/>
      <c r="D131" s="7" t="s">
        <v>28</v>
      </c>
      <c r="E131" s="42" t="s">
        <v>89</v>
      </c>
      <c r="F131" s="43">
        <v>100</v>
      </c>
      <c r="G131" s="43">
        <v>3</v>
      </c>
      <c r="H131" s="43">
        <v>0.79</v>
      </c>
      <c r="I131" s="43">
        <v>4.25</v>
      </c>
      <c r="J131" s="43">
        <v>169</v>
      </c>
      <c r="K131" s="44">
        <v>349</v>
      </c>
      <c r="L131" s="43"/>
    </row>
    <row r="132" spans="1:12" ht="15" x14ac:dyDescent="0.25">
      <c r="A132" s="14"/>
      <c r="B132" s="15"/>
      <c r="C132" s="11"/>
      <c r="D132" s="7" t="s">
        <v>29</v>
      </c>
      <c r="E132" s="42" t="s">
        <v>48</v>
      </c>
      <c r="F132" s="43">
        <v>180</v>
      </c>
      <c r="G132" s="43">
        <v>7</v>
      </c>
      <c r="H132" s="43">
        <v>7.83</v>
      </c>
      <c r="I132" s="43">
        <v>24.8</v>
      </c>
      <c r="J132" s="43">
        <v>150</v>
      </c>
      <c r="K132" s="44">
        <v>202</v>
      </c>
      <c r="L132" s="43"/>
    </row>
    <row r="133" spans="1:12" ht="15" x14ac:dyDescent="0.25">
      <c r="A133" s="14"/>
      <c r="B133" s="15"/>
      <c r="C133" s="11"/>
      <c r="D133" s="7" t="s">
        <v>30</v>
      </c>
      <c r="E133" s="42" t="s">
        <v>61</v>
      </c>
      <c r="F133" s="43">
        <v>200</v>
      </c>
      <c r="G133" s="43">
        <v>0.06</v>
      </c>
      <c r="H133" s="43"/>
      <c r="I133" s="43">
        <v>10.71</v>
      </c>
      <c r="J133" s="43">
        <v>63</v>
      </c>
      <c r="K133" s="44" t="s">
        <v>43</v>
      </c>
      <c r="L133" s="43"/>
    </row>
    <row r="134" spans="1:12" ht="15" x14ac:dyDescent="0.25">
      <c r="A134" s="14"/>
      <c r="B134" s="15"/>
      <c r="C134" s="11"/>
      <c r="D134" s="7" t="s">
        <v>31</v>
      </c>
      <c r="E134" s="42" t="s">
        <v>41</v>
      </c>
      <c r="F134" s="43">
        <v>45</v>
      </c>
      <c r="G134" s="43">
        <v>3.6</v>
      </c>
      <c r="H134" s="43">
        <v>0.45</v>
      </c>
      <c r="I134" s="43">
        <v>21.96</v>
      </c>
      <c r="J134" s="43">
        <v>100</v>
      </c>
      <c r="K134" s="44" t="s">
        <v>43</v>
      </c>
      <c r="L134" s="43"/>
    </row>
    <row r="135" spans="1:12" ht="15" x14ac:dyDescent="0.25">
      <c r="A135" s="14"/>
      <c r="B135" s="15"/>
      <c r="C135" s="11"/>
      <c r="D135" s="7" t="s">
        <v>32</v>
      </c>
      <c r="E135" s="42" t="s">
        <v>42</v>
      </c>
      <c r="F135" s="43">
        <v>48</v>
      </c>
      <c r="G135" s="43">
        <v>4.08</v>
      </c>
      <c r="H135" s="43">
        <v>1.58</v>
      </c>
      <c r="I135" s="43">
        <v>23.2</v>
      </c>
      <c r="J135" s="43">
        <v>97</v>
      </c>
      <c r="K135" s="44" t="s">
        <v>43</v>
      </c>
      <c r="L135" s="43"/>
    </row>
    <row r="136" spans="1:12" ht="15" x14ac:dyDescent="0.25">
      <c r="A136" s="14"/>
      <c r="B136" s="15"/>
      <c r="C136" s="11"/>
      <c r="D136" s="6" t="s">
        <v>24</v>
      </c>
      <c r="E136" s="42" t="s">
        <v>44</v>
      </c>
      <c r="F136" s="43">
        <v>100</v>
      </c>
      <c r="G136" s="43">
        <v>0.4</v>
      </c>
      <c r="H136" s="43">
        <v>0.4</v>
      </c>
      <c r="I136" s="43">
        <v>10.4</v>
      </c>
      <c r="J136" s="43">
        <v>45</v>
      </c>
      <c r="K136" s="44" t="s">
        <v>43</v>
      </c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923</v>
      </c>
      <c r="G138" s="19">
        <f t="shared" ref="G138:J138" si="64">SUM(G129:G137)</f>
        <v>23.439999999999998</v>
      </c>
      <c r="H138" s="19">
        <f t="shared" si="64"/>
        <v>19.850000000000001</v>
      </c>
      <c r="I138" s="19">
        <f t="shared" si="64"/>
        <v>115.82000000000001</v>
      </c>
      <c r="J138" s="19">
        <f t="shared" si="64"/>
        <v>753</v>
      </c>
      <c r="K138" s="25"/>
      <c r="L138" s="19">
        <f t="shared" ref="L138" si="65">SUM(L129:L137)</f>
        <v>0</v>
      </c>
    </row>
    <row r="139" spans="1:12" ht="15" x14ac:dyDescent="0.2">
      <c r="A139" s="33">
        <f>A121</f>
        <v>6</v>
      </c>
      <c r="B139" s="33">
        <f>B121</f>
        <v>1</v>
      </c>
      <c r="C139" s="54" t="s">
        <v>4</v>
      </c>
      <c r="D139" s="55"/>
      <c r="E139" s="31"/>
      <c r="F139" s="32">
        <f>F128+F138</f>
        <v>923</v>
      </c>
      <c r="G139" s="32">
        <f t="shared" ref="G139" si="66">G128+G138</f>
        <v>23.439999999999998</v>
      </c>
      <c r="H139" s="32">
        <f t="shared" ref="H139" si="67">H128+H138</f>
        <v>19.850000000000001</v>
      </c>
      <c r="I139" s="32">
        <f t="shared" ref="I139" si="68">I128+I138</f>
        <v>115.82000000000001</v>
      </c>
      <c r="J139" s="32">
        <f t="shared" ref="J139:L139" si="69">J128+J138</f>
        <v>753</v>
      </c>
      <c r="K139" s="32"/>
      <c r="L139" s="32">
        <f t="shared" si="69"/>
        <v>0</v>
      </c>
    </row>
    <row r="140" spans="1:12" ht="15" x14ac:dyDescent="0.25">
      <c r="A140" s="20">
        <v>1</v>
      </c>
      <c r="B140" s="21">
        <v>2</v>
      </c>
      <c r="C140" s="22">
        <v>6</v>
      </c>
      <c r="D140" s="5" t="s">
        <v>21</v>
      </c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.75" customHeight="1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 t="s">
        <v>24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SUM(F140:F146)</f>
        <v>0</v>
      </c>
      <c r="G147" s="19">
        <f t="shared" ref="G147:J147" si="70">SUM(G140:G146)</f>
        <v>0</v>
      </c>
      <c r="H147" s="19">
        <f t="shared" si="70"/>
        <v>0</v>
      </c>
      <c r="I147" s="19">
        <f t="shared" si="70"/>
        <v>0</v>
      </c>
      <c r="J147" s="19">
        <f t="shared" si="70"/>
        <v>0</v>
      </c>
      <c r="K147" s="25"/>
      <c r="L147" s="19">
        <f t="shared" ref="L147" si="71">SUM(L140:L146)</f>
        <v>0</v>
      </c>
    </row>
    <row r="148" spans="1:12" ht="25.5" x14ac:dyDescent="0.25">
      <c r="A148" s="26">
        <f>A140</f>
        <v>1</v>
      </c>
      <c r="B148" s="13">
        <v>2</v>
      </c>
      <c r="C148" s="10" t="s">
        <v>25</v>
      </c>
      <c r="D148" s="7" t="s">
        <v>26</v>
      </c>
      <c r="E148" s="42" t="s">
        <v>90</v>
      </c>
      <c r="F148" s="43">
        <v>60</v>
      </c>
      <c r="G148" s="43">
        <v>2</v>
      </c>
      <c r="H148" s="43">
        <v>6.7</v>
      </c>
      <c r="I148" s="43">
        <v>8.83</v>
      </c>
      <c r="J148" s="43">
        <v>104</v>
      </c>
      <c r="K148" s="44" t="s">
        <v>91</v>
      </c>
      <c r="L148" s="43"/>
    </row>
    <row r="149" spans="1:12" ht="15" x14ac:dyDescent="0.25">
      <c r="A149" s="23"/>
      <c r="B149" s="15"/>
      <c r="C149" s="11"/>
      <c r="D149" s="7" t="s">
        <v>27</v>
      </c>
      <c r="E149" s="42" t="s">
        <v>50</v>
      </c>
      <c r="F149" s="43">
        <v>250</v>
      </c>
      <c r="G149" s="43">
        <v>2.8</v>
      </c>
      <c r="H149" s="43">
        <v>7.1</v>
      </c>
      <c r="I149" s="43">
        <v>11.5</v>
      </c>
      <c r="J149" s="43">
        <v>132</v>
      </c>
      <c r="K149" s="44">
        <v>110</v>
      </c>
      <c r="L149" s="43"/>
    </row>
    <row r="150" spans="1:12" ht="15" x14ac:dyDescent="0.25">
      <c r="A150" s="23"/>
      <c r="B150" s="15"/>
      <c r="C150" s="11"/>
      <c r="D150" s="7" t="s">
        <v>28</v>
      </c>
      <c r="E150" s="42" t="s">
        <v>51</v>
      </c>
      <c r="F150" s="43">
        <v>100</v>
      </c>
      <c r="G150" s="43">
        <v>6</v>
      </c>
      <c r="H150" s="43">
        <v>3.9</v>
      </c>
      <c r="I150" s="43"/>
      <c r="J150" s="43">
        <v>159</v>
      </c>
      <c r="K150" s="44">
        <v>339</v>
      </c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52</v>
      </c>
      <c r="F151" s="43">
        <v>180</v>
      </c>
      <c r="G151" s="43">
        <v>7.38</v>
      </c>
      <c r="H151" s="43">
        <v>8.4</v>
      </c>
      <c r="I151" s="43">
        <v>45.2</v>
      </c>
      <c r="J151" s="43">
        <v>194</v>
      </c>
      <c r="K151" s="44">
        <v>256</v>
      </c>
      <c r="L151" s="43"/>
    </row>
    <row r="152" spans="1:12" ht="15" x14ac:dyDescent="0.25">
      <c r="A152" s="23"/>
      <c r="B152" s="15"/>
      <c r="C152" s="11"/>
      <c r="D152" s="7" t="s">
        <v>30</v>
      </c>
      <c r="E152" s="42" t="s">
        <v>92</v>
      </c>
      <c r="F152" s="43">
        <v>200</v>
      </c>
      <c r="G152" s="43">
        <v>0.56000000000000005</v>
      </c>
      <c r="H152" s="43"/>
      <c r="I152" s="43">
        <v>17.8</v>
      </c>
      <c r="J152" s="43">
        <v>112</v>
      </c>
      <c r="K152" s="44">
        <v>486</v>
      </c>
      <c r="L152" s="43"/>
    </row>
    <row r="153" spans="1:12" ht="15" x14ac:dyDescent="0.25">
      <c r="A153" s="23"/>
      <c r="B153" s="15"/>
      <c r="C153" s="11"/>
      <c r="D153" s="7" t="s">
        <v>31</v>
      </c>
      <c r="E153" s="42" t="s">
        <v>41</v>
      </c>
      <c r="F153" s="43">
        <v>45</v>
      </c>
      <c r="G153" s="43">
        <v>3.6</v>
      </c>
      <c r="H153" s="43">
        <v>0.45</v>
      </c>
      <c r="I153" s="43">
        <v>21.96</v>
      </c>
      <c r="J153" s="43">
        <v>100</v>
      </c>
      <c r="K153" s="44" t="s">
        <v>43</v>
      </c>
      <c r="L153" s="43"/>
    </row>
    <row r="154" spans="1:12" ht="15" x14ac:dyDescent="0.25">
      <c r="A154" s="23"/>
      <c r="B154" s="15"/>
      <c r="C154" s="11"/>
      <c r="D154" s="7" t="s">
        <v>32</v>
      </c>
      <c r="E154" s="42" t="s">
        <v>42</v>
      </c>
      <c r="F154" s="43">
        <v>48</v>
      </c>
      <c r="G154" s="43">
        <v>4.08</v>
      </c>
      <c r="H154" s="43">
        <v>1.58</v>
      </c>
      <c r="I154" s="43">
        <v>23.2</v>
      </c>
      <c r="J154" s="43">
        <v>97</v>
      </c>
      <c r="K154" s="44" t="s">
        <v>43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883</v>
      </c>
      <c r="G157" s="19">
        <f t="shared" ref="G157:J157" si="72">SUM(G148:G156)</f>
        <v>26.42</v>
      </c>
      <c r="H157" s="19">
        <f t="shared" si="72"/>
        <v>28.130000000000003</v>
      </c>
      <c r="I157" s="19">
        <f t="shared" si="72"/>
        <v>128.48999999999998</v>
      </c>
      <c r="J157" s="19">
        <f t="shared" si="72"/>
        <v>898</v>
      </c>
      <c r="K157" s="25"/>
      <c r="L157" s="19">
        <f t="shared" ref="L157" si="73">SUM(L148:L156)</f>
        <v>0</v>
      </c>
    </row>
    <row r="158" spans="1:12" ht="15" x14ac:dyDescent="0.2">
      <c r="A158" s="29">
        <f>A140</f>
        <v>1</v>
      </c>
      <c r="B158" s="30">
        <f>B140</f>
        <v>2</v>
      </c>
      <c r="C158" s="54" t="s">
        <v>4</v>
      </c>
      <c r="D158" s="55"/>
      <c r="E158" s="31"/>
      <c r="F158" s="32">
        <f>F147+F157</f>
        <v>883</v>
      </c>
      <c r="G158" s="32">
        <f t="shared" ref="G158" si="74">G147+G157</f>
        <v>26.42</v>
      </c>
      <c r="H158" s="32">
        <f t="shared" ref="H158" si="75">H147+H157</f>
        <v>28.130000000000003</v>
      </c>
      <c r="I158" s="32">
        <f t="shared" ref="I158" si="76">I147+I157</f>
        <v>128.48999999999998</v>
      </c>
      <c r="J158" s="32">
        <f t="shared" ref="J158:L158" si="77">J147+J157</f>
        <v>898</v>
      </c>
      <c r="K158" s="32"/>
      <c r="L158" s="32">
        <f t="shared" si="77"/>
        <v>0</v>
      </c>
    </row>
    <row r="159" spans="1:12" ht="15" x14ac:dyDescent="0.25">
      <c r="A159" s="20">
        <v>1</v>
      </c>
      <c r="B159" s="21">
        <v>3</v>
      </c>
      <c r="C159" s="22" t="s">
        <v>20</v>
      </c>
      <c r="D159" s="5" t="s">
        <v>21</v>
      </c>
      <c r="E159" s="39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24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SUM(F159:F165)</f>
        <v>0</v>
      </c>
      <c r="G166" s="19">
        <f t="shared" ref="G166:J166" si="78">SUM(G159:G165)</f>
        <v>0</v>
      </c>
      <c r="H166" s="19">
        <f t="shared" si="78"/>
        <v>0</v>
      </c>
      <c r="I166" s="19">
        <f t="shared" si="78"/>
        <v>0</v>
      </c>
      <c r="J166" s="19">
        <f t="shared" si="78"/>
        <v>0</v>
      </c>
      <c r="K166" s="25"/>
      <c r="L166" s="19">
        <f t="shared" ref="L166" si="79">SUM(L159:L165)</f>
        <v>0</v>
      </c>
    </row>
    <row r="167" spans="1:12" ht="15" x14ac:dyDescent="0.25">
      <c r="A167" s="26">
        <f>A159</f>
        <v>1</v>
      </c>
      <c r="B167" s="13">
        <f>B159</f>
        <v>3</v>
      </c>
      <c r="C167" s="10" t="s">
        <v>25</v>
      </c>
      <c r="D167" s="7" t="s">
        <v>26</v>
      </c>
      <c r="E167" s="42" t="s">
        <v>49</v>
      </c>
      <c r="F167" s="43">
        <v>60</v>
      </c>
      <c r="G167" s="43">
        <v>4.5</v>
      </c>
      <c r="H167" s="43">
        <v>7.3</v>
      </c>
      <c r="I167" s="43">
        <v>6.3</v>
      </c>
      <c r="J167" s="43">
        <v>120</v>
      </c>
      <c r="K167" s="44">
        <v>2</v>
      </c>
      <c r="L167" s="43"/>
    </row>
    <row r="168" spans="1:12" ht="15" x14ac:dyDescent="0.25">
      <c r="A168" s="23"/>
      <c r="B168" s="15"/>
      <c r="C168" s="11"/>
      <c r="D168" s="7" t="s">
        <v>27</v>
      </c>
      <c r="E168" s="53" t="s">
        <v>59</v>
      </c>
      <c r="F168" s="43">
        <v>250</v>
      </c>
      <c r="G168" s="43">
        <v>9.6</v>
      </c>
      <c r="H168" s="43">
        <v>6.5</v>
      </c>
      <c r="I168" s="43">
        <v>30.2</v>
      </c>
      <c r="J168" s="43">
        <v>174</v>
      </c>
      <c r="K168" s="44">
        <v>123</v>
      </c>
      <c r="L168" s="43"/>
    </row>
    <row r="169" spans="1:12" ht="15" x14ac:dyDescent="0.25">
      <c r="A169" s="23"/>
      <c r="B169" s="15"/>
      <c r="C169" s="11"/>
      <c r="D169" s="7" t="s">
        <v>28</v>
      </c>
      <c r="E169" s="42" t="s">
        <v>93</v>
      </c>
      <c r="F169" s="43">
        <v>100</v>
      </c>
      <c r="G169" s="43">
        <v>5.42</v>
      </c>
      <c r="H169" s="43">
        <v>5.5</v>
      </c>
      <c r="I169" s="43">
        <v>3.1</v>
      </c>
      <c r="J169" s="43">
        <v>216</v>
      </c>
      <c r="K169" s="44">
        <v>374</v>
      </c>
      <c r="L169" s="43"/>
    </row>
    <row r="170" spans="1:12" ht="15" x14ac:dyDescent="0.25">
      <c r="A170" s="23"/>
      <c r="B170" s="15"/>
      <c r="C170" s="11"/>
      <c r="D170" s="7" t="s">
        <v>29</v>
      </c>
      <c r="E170" s="42" t="s">
        <v>60</v>
      </c>
      <c r="F170" s="43">
        <v>180</v>
      </c>
      <c r="G170" s="43">
        <v>5.0199999999999996</v>
      </c>
      <c r="H170" s="43">
        <v>7.24</v>
      </c>
      <c r="I170" s="43">
        <v>51.8</v>
      </c>
      <c r="J170" s="43">
        <v>150</v>
      </c>
      <c r="K170" s="44">
        <v>385</v>
      </c>
      <c r="L170" s="43"/>
    </row>
    <row r="171" spans="1:12" ht="15" x14ac:dyDescent="0.25">
      <c r="A171" s="23"/>
      <c r="B171" s="15"/>
      <c r="C171" s="11"/>
      <c r="D171" s="7" t="s">
        <v>30</v>
      </c>
      <c r="E171" s="42" t="s">
        <v>94</v>
      </c>
      <c r="F171" s="43">
        <v>200</v>
      </c>
      <c r="G171" s="43">
        <v>0.68</v>
      </c>
      <c r="H171" s="43"/>
      <c r="I171" s="43">
        <v>23.05</v>
      </c>
      <c r="J171" s="43">
        <v>95</v>
      </c>
      <c r="K171" s="44">
        <v>459</v>
      </c>
      <c r="L171" s="43"/>
    </row>
    <row r="172" spans="1:12" ht="15" x14ac:dyDescent="0.25">
      <c r="A172" s="23"/>
      <c r="B172" s="15"/>
      <c r="C172" s="11"/>
      <c r="D172" s="7" t="s">
        <v>31</v>
      </c>
      <c r="E172" s="42" t="s">
        <v>41</v>
      </c>
      <c r="F172" s="43">
        <v>45</v>
      </c>
      <c r="G172" s="43">
        <v>3.6</v>
      </c>
      <c r="H172" s="43">
        <v>0.45</v>
      </c>
      <c r="I172" s="43">
        <v>21.96</v>
      </c>
      <c r="J172" s="43">
        <v>100</v>
      </c>
      <c r="K172" s="44" t="s">
        <v>43</v>
      </c>
      <c r="L172" s="43"/>
    </row>
    <row r="173" spans="1:12" ht="15" x14ac:dyDescent="0.25">
      <c r="A173" s="23"/>
      <c r="B173" s="15"/>
      <c r="C173" s="11"/>
      <c r="D173" s="7" t="s">
        <v>32</v>
      </c>
      <c r="E173" s="42" t="s">
        <v>42</v>
      </c>
      <c r="F173" s="43">
        <v>48</v>
      </c>
      <c r="G173" s="43">
        <v>4.08</v>
      </c>
      <c r="H173" s="43">
        <v>1.58</v>
      </c>
      <c r="I173" s="43">
        <v>23.2</v>
      </c>
      <c r="J173" s="43">
        <v>97</v>
      </c>
      <c r="K173" s="44" t="s">
        <v>43</v>
      </c>
      <c r="L173" s="43"/>
    </row>
    <row r="174" spans="1:12" ht="15" x14ac:dyDescent="0.25">
      <c r="A174" s="23"/>
      <c r="B174" s="15"/>
      <c r="C174" s="11"/>
      <c r="D174" s="6" t="s">
        <v>24</v>
      </c>
      <c r="E174" s="42" t="s">
        <v>44</v>
      </c>
      <c r="F174" s="43">
        <v>100</v>
      </c>
      <c r="G174" s="43">
        <v>0.4</v>
      </c>
      <c r="H174" s="43">
        <v>0.4</v>
      </c>
      <c r="I174" s="43">
        <v>10.4</v>
      </c>
      <c r="J174" s="43">
        <v>45</v>
      </c>
      <c r="K174" s="44" t="s">
        <v>43</v>
      </c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983</v>
      </c>
      <c r="G176" s="19">
        <f t="shared" ref="G176:J176" si="80">SUM(G167:G175)</f>
        <v>33.299999999999997</v>
      </c>
      <c r="H176" s="19">
        <f t="shared" si="80"/>
        <v>28.97</v>
      </c>
      <c r="I176" s="19">
        <f t="shared" si="80"/>
        <v>170.01</v>
      </c>
      <c r="J176" s="19">
        <f t="shared" si="80"/>
        <v>997</v>
      </c>
      <c r="K176" s="25"/>
      <c r="L176" s="19">
        <f t="shared" ref="L176" si="81">SUM(L167:L175)</f>
        <v>0</v>
      </c>
    </row>
    <row r="177" spans="1:12" ht="15" x14ac:dyDescent="0.2">
      <c r="A177" s="29">
        <f>A159</f>
        <v>1</v>
      </c>
      <c r="B177" s="30">
        <f>B159</f>
        <v>3</v>
      </c>
      <c r="C177" s="54" t="s">
        <v>4</v>
      </c>
      <c r="D177" s="55"/>
      <c r="E177" s="31"/>
      <c r="F177" s="32">
        <f>F166+F176</f>
        <v>983</v>
      </c>
      <c r="G177" s="32">
        <f t="shared" ref="G177" si="82">G166+G176</f>
        <v>33.299999999999997</v>
      </c>
      <c r="H177" s="32">
        <f t="shared" ref="H177" si="83">H166+H176</f>
        <v>28.97</v>
      </c>
      <c r="I177" s="32">
        <f t="shared" ref="I177" si="84">I166+I176</f>
        <v>170.01</v>
      </c>
      <c r="J177" s="32">
        <f t="shared" ref="J177:L177" si="85">J166+J176</f>
        <v>997</v>
      </c>
      <c r="K177" s="32"/>
      <c r="L177" s="32">
        <f t="shared" si="85"/>
        <v>0</v>
      </c>
    </row>
    <row r="178" spans="1:12" ht="15" x14ac:dyDescent="0.25">
      <c r="A178" s="20">
        <v>1</v>
      </c>
      <c r="B178" s="21">
        <v>4</v>
      </c>
      <c r="C178" s="22" t="s">
        <v>20</v>
      </c>
      <c r="D178" s="5" t="s">
        <v>21</v>
      </c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24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SUM(F178:F184)</f>
        <v>0</v>
      </c>
      <c r="G185" s="19">
        <f t="shared" ref="G185:J185" si="86">SUM(G178:G184)</f>
        <v>0</v>
      </c>
      <c r="H185" s="19">
        <f t="shared" si="86"/>
        <v>0</v>
      </c>
      <c r="I185" s="19">
        <f t="shared" si="86"/>
        <v>0</v>
      </c>
      <c r="J185" s="19">
        <f t="shared" si="86"/>
        <v>0</v>
      </c>
      <c r="K185" s="25"/>
      <c r="L185" s="19">
        <f t="shared" ref="L185" si="87">SUM(L178:L184)</f>
        <v>0</v>
      </c>
    </row>
    <row r="186" spans="1:12" ht="15" x14ac:dyDescent="0.25">
      <c r="A186" s="26">
        <f>A178</f>
        <v>1</v>
      </c>
      <c r="B186" s="13">
        <f>B178</f>
        <v>4</v>
      </c>
      <c r="C186" s="10" t="s">
        <v>25</v>
      </c>
      <c r="D186" s="7" t="s">
        <v>26</v>
      </c>
      <c r="E186" s="42" t="s">
        <v>57</v>
      </c>
      <c r="F186" s="43">
        <v>60</v>
      </c>
      <c r="G186" s="43">
        <v>5.3</v>
      </c>
      <c r="H186" s="43">
        <v>7.4</v>
      </c>
      <c r="I186" s="43">
        <v>8.5</v>
      </c>
      <c r="J186" s="43">
        <v>106</v>
      </c>
      <c r="K186" s="44">
        <v>65</v>
      </c>
      <c r="L186" s="43"/>
    </row>
    <row r="187" spans="1:12" ht="15" x14ac:dyDescent="0.25">
      <c r="A187" s="23"/>
      <c r="B187" s="15"/>
      <c r="C187" s="11"/>
      <c r="D187" s="7" t="s">
        <v>27</v>
      </c>
      <c r="E187" s="52" t="s">
        <v>53</v>
      </c>
      <c r="F187" s="43">
        <v>250</v>
      </c>
      <c r="G187" s="43">
        <v>9.6</v>
      </c>
      <c r="H187" s="43">
        <v>6.5</v>
      </c>
      <c r="I187" s="43">
        <v>16</v>
      </c>
      <c r="J187" s="43">
        <v>119</v>
      </c>
      <c r="K187" s="44">
        <v>113</v>
      </c>
      <c r="L187" s="43"/>
    </row>
    <row r="188" spans="1:12" ht="15" x14ac:dyDescent="0.25">
      <c r="A188" s="23"/>
      <c r="B188" s="15"/>
      <c r="C188" s="11"/>
      <c r="D188" s="7" t="s">
        <v>28</v>
      </c>
      <c r="E188" s="42" t="s">
        <v>95</v>
      </c>
      <c r="F188" s="43">
        <v>100</v>
      </c>
      <c r="G188" s="43">
        <v>11.8</v>
      </c>
      <c r="H188" s="43">
        <v>7.34</v>
      </c>
      <c r="I188" s="43">
        <v>16.88</v>
      </c>
      <c r="J188" s="43">
        <v>103</v>
      </c>
      <c r="K188" s="44">
        <v>324</v>
      </c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48</v>
      </c>
      <c r="F189" s="43">
        <v>180</v>
      </c>
      <c r="G189" s="43">
        <v>7</v>
      </c>
      <c r="H189" s="43">
        <v>7.83</v>
      </c>
      <c r="I189" s="43">
        <v>24.8</v>
      </c>
      <c r="J189" s="43">
        <v>150</v>
      </c>
      <c r="K189" s="44">
        <v>202</v>
      </c>
      <c r="L189" s="43"/>
    </row>
    <row r="190" spans="1:12" ht="15" x14ac:dyDescent="0.25">
      <c r="A190" s="23"/>
      <c r="B190" s="15"/>
      <c r="C190" s="11"/>
      <c r="D190" s="7" t="s">
        <v>30</v>
      </c>
      <c r="E190" s="42" t="s">
        <v>96</v>
      </c>
      <c r="F190" s="43">
        <v>200</v>
      </c>
      <c r="G190" s="43">
        <v>0.06</v>
      </c>
      <c r="H190" s="43"/>
      <c r="I190" s="43">
        <v>10.17</v>
      </c>
      <c r="J190" s="43">
        <v>63</v>
      </c>
      <c r="K190" s="44" t="s">
        <v>43</v>
      </c>
      <c r="L190" s="43"/>
    </row>
    <row r="191" spans="1:12" ht="15" x14ac:dyDescent="0.25">
      <c r="A191" s="23"/>
      <c r="B191" s="15"/>
      <c r="C191" s="11"/>
      <c r="D191" s="7" t="s">
        <v>31</v>
      </c>
      <c r="E191" s="42" t="s">
        <v>41</v>
      </c>
      <c r="F191" s="43">
        <v>10</v>
      </c>
      <c r="G191" s="43">
        <v>0.81</v>
      </c>
      <c r="H191" s="43">
        <v>0.1</v>
      </c>
      <c r="I191" s="43">
        <v>4.88</v>
      </c>
      <c r="J191" s="43">
        <v>24</v>
      </c>
      <c r="K191" s="44" t="s">
        <v>43</v>
      </c>
      <c r="L191" s="43"/>
    </row>
    <row r="192" spans="1:12" ht="15" x14ac:dyDescent="0.25">
      <c r="A192" s="23"/>
      <c r="B192" s="15"/>
      <c r="C192" s="11"/>
      <c r="D192" s="7" t="s">
        <v>32</v>
      </c>
      <c r="E192" s="42" t="s">
        <v>42</v>
      </c>
      <c r="F192" s="43">
        <v>48</v>
      </c>
      <c r="G192" s="43">
        <v>4.08</v>
      </c>
      <c r="H192" s="43">
        <v>1.58</v>
      </c>
      <c r="I192" s="43">
        <v>23.2</v>
      </c>
      <c r="J192" s="43">
        <v>97</v>
      </c>
      <c r="K192" s="44" t="s">
        <v>43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848</v>
      </c>
      <c r="G195" s="19">
        <f t="shared" ref="G195:J195" si="88">SUM(G186:G194)</f>
        <v>38.650000000000006</v>
      </c>
      <c r="H195" s="19">
        <f t="shared" si="88"/>
        <v>30.75</v>
      </c>
      <c r="I195" s="19">
        <f t="shared" si="88"/>
        <v>104.42999999999999</v>
      </c>
      <c r="J195" s="19">
        <f t="shared" si="88"/>
        <v>662</v>
      </c>
      <c r="K195" s="25" t="s">
        <v>64</v>
      </c>
      <c r="L195" s="19">
        <f t="shared" ref="L195" si="89">SUM(L186:L194)</f>
        <v>0</v>
      </c>
    </row>
    <row r="196" spans="1:12" ht="15" x14ac:dyDescent="0.2">
      <c r="A196" s="29">
        <f>A178</f>
        <v>1</v>
      </c>
      <c r="B196" s="30">
        <f>B178</f>
        <v>4</v>
      </c>
      <c r="C196" s="54" t="s">
        <v>4</v>
      </c>
      <c r="D196" s="55"/>
      <c r="E196" s="31"/>
      <c r="F196" s="32">
        <f>F185+F195</f>
        <v>848</v>
      </c>
      <c r="G196" s="32">
        <f t="shared" ref="G196" si="90">G185+G195</f>
        <v>38.650000000000006</v>
      </c>
      <c r="H196" s="32">
        <f t="shared" ref="H196" si="91">H185+H195</f>
        <v>30.75</v>
      </c>
      <c r="I196" s="32">
        <f t="shared" ref="I196" si="92">I185+I195</f>
        <v>104.42999999999999</v>
      </c>
      <c r="J196" s="32">
        <f t="shared" ref="J196:L196" si="93">J185+J195</f>
        <v>662</v>
      </c>
      <c r="K196" s="32"/>
      <c r="L196" s="32">
        <f t="shared" si="93"/>
        <v>0</v>
      </c>
    </row>
    <row r="197" spans="1:12" x14ac:dyDescent="0.2">
      <c r="A197" s="27"/>
      <c r="B197" s="28"/>
      <c r="C197" s="56" t="s">
        <v>5</v>
      </c>
      <c r="D197" s="56"/>
      <c r="E197" s="56"/>
      <c r="F197" s="34">
        <f>(F24+F43+F63+F82+F101+F120+F139+F158+F177+F196)/(IF(F24=0,0,1)+IF(F43=0,0,1)+IF(F63=0,0,1)+IF(F82=0,0,1)+IF(F101=0,0,1)+IF(F120=0,0,1)+IF(F139=0,0,1)+IF(F158=0,0,1)+IF(F177=0,0,1)+IF(F196=0,0,1))</f>
        <v>909</v>
      </c>
      <c r="G197" s="34">
        <f t="shared" ref="G197:J197" si="94">(G24+G43+G63+G82+G101+G120+G139+G158+G177+G196)/(IF(G24=0,0,1)+IF(G43=0,0,1)+IF(G63=0,0,1)+IF(G82=0,0,1)+IF(G101=0,0,1)+IF(G120=0,0,1)+IF(G139=0,0,1)+IF(G158=0,0,1)+IF(G177=0,0,1)+IF(G196=0,0,1))</f>
        <v>27.372000000000003</v>
      </c>
      <c r="H197" s="34">
        <f t="shared" si="94"/>
        <v>27.619999999999997</v>
      </c>
      <c r="I197" s="34">
        <f t="shared" si="94"/>
        <v>125.06250000000003</v>
      </c>
      <c r="J197" s="34">
        <f t="shared" si="94"/>
        <v>810.8</v>
      </c>
      <c r="K197" s="34"/>
      <c r="L197" s="34" t="e">
        <f t="shared" ref="L197" si="95">(L24+L43+L63+L82+L101+L120+L139+L158+L177+L196)/(IF(L24=0,0,1)+IF(L43=0,0,1)+IF(L63=0,0,1)+IF(L82=0,0,1)+IF(L101=0,0,1)+IF(L120=0,0,1)+IF(L139=0,0,1)+IF(L158=0,0,1)+IF(L177=0,0,1)+IF(L196=0,0,1))</f>
        <v>#DIV/0!</v>
      </c>
    </row>
  </sheetData>
  <mergeCells count="14">
    <mergeCell ref="C1:E1"/>
    <mergeCell ref="H1:K1"/>
    <mergeCell ref="H2:K2"/>
    <mergeCell ref="C43:D43"/>
    <mergeCell ref="C63:D63"/>
    <mergeCell ref="C82:D82"/>
    <mergeCell ref="C101:D101"/>
    <mergeCell ref="C24:D24"/>
    <mergeCell ref="C197:E197"/>
    <mergeCell ref="C196:D196"/>
    <mergeCell ref="C120:D120"/>
    <mergeCell ref="C139:D139"/>
    <mergeCell ref="C158:D158"/>
    <mergeCell ref="C177:D17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2022-05-16T14:23:56Z</dcterms:created>
  <dcterms:modified xsi:type="dcterms:W3CDTF">2025-03-13T16:23:07Z</dcterms:modified>
</cp:coreProperties>
</file>