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\Desktop\ВСЕ ПИТАНИЕ\"/>
    </mc:Choice>
  </mc:AlternateContent>
  <xr:revisionPtr revIDLastSave="0" documentId="13_ncr:1_{D7186147-6344-458F-B135-8C0FFDA16433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A148" i="1"/>
  <c r="L147" i="1"/>
  <c r="L158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A129" i="1"/>
  <c r="L128" i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A91" i="1"/>
  <c r="L90" i="1"/>
  <c r="L101" i="1" s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F139" i="1" l="1"/>
  <c r="L139" i="1"/>
  <c r="J101" i="1"/>
  <c r="L82" i="1"/>
  <c r="I63" i="1"/>
  <c r="H43" i="1"/>
  <c r="L63" i="1"/>
  <c r="L197" i="1" s="1"/>
  <c r="I139" i="1"/>
  <c r="J139" i="1"/>
  <c r="J63" i="1"/>
  <c r="F63" i="1"/>
  <c r="I24" i="1"/>
  <c r="I196" i="1"/>
  <c r="H196" i="1"/>
  <c r="G196" i="1"/>
  <c r="J177" i="1"/>
  <c r="I177" i="1"/>
  <c r="H177" i="1"/>
  <c r="G177" i="1"/>
  <c r="F177" i="1"/>
  <c r="J158" i="1"/>
  <c r="I158" i="1"/>
  <c r="H158" i="1"/>
  <c r="G158" i="1"/>
  <c r="F158" i="1"/>
  <c r="H139" i="1"/>
  <c r="G139" i="1"/>
  <c r="J120" i="1"/>
  <c r="I120" i="1"/>
  <c r="H120" i="1"/>
  <c r="G120" i="1"/>
  <c r="F120" i="1"/>
  <c r="I101" i="1"/>
  <c r="H101" i="1"/>
  <c r="G101" i="1"/>
  <c r="F101" i="1"/>
  <c r="J82" i="1"/>
  <c r="I82" i="1"/>
  <c r="H82" i="1"/>
  <c r="G82" i="1"/>
  <c r="F82" i="1"/>
  <c r="H63" i="1"/>
  <c r="G63" i="1"/>
  <c r="J43" i="1"/>
  <c r="I43" i="1"/>
  <c r="G43" i="1"/>
  <c r="F43" i="1"/>
  <c r="J24" i="1"/>
  <c r="H24" i="1"/>
  <c r="G24" i="1"/>
  <c r="F24" i="1"/>
  <c r="I197" i="1" l="1"/>
  <c r="J197" i="1"/>
  <c r="H197" i="1"/>
  <c r="G197" i="1"/>
  <c r="F197" i="1"/>
</calcChain>
</file>

<file path=xl/sharedStrings.xml><?xml version="1.0" encoding="utf-8"?>
<sst xmlns="http://schemas.openxmlformats.org/spreadsheetml/2006/main" count="301" uniqueCount="97">
  <si>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</si>
  <si>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</si>
  <si>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</si>
  <si>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</si>
  <si>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</si>
  <si>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</si>
  <si>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</si>
  <si>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</si>
  <si>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</si>
  <si>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</si>
  <si>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</si>
  <si>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</si>
  <si>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</si>
  <si>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</si>
  <si>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</si>
  <si>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</si>
  <si>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</si>
  <si>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</si>
  <si>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</si>
  <si>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</si>
  <si>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</si>
  <si>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</si>
  <si>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</si>
  <si>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</si>
  <si>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</si>
  <si>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</si>
  <si>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</si>
  <si>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</si>
  <si>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</si>
  <si>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</si>
  <si>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</si>
  <si>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</si>
  <si>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</si>
  <si>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</si>
  <si>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</si>
  <si>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</si>
  <si>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</si>
  <si>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</si>
  <si>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</si>
  <si>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</si>
  <si>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Суп-харчо</t>
  </si>
  <si>
    <t>Хлеб пшеничный</t>
  </si>
  <si>
    <t>Хлеб ржаной</t>
  </si>
  <si>
    <t>п/п</t>
  </si>
  <si>
    <t>Яблоко</t>
  </si>
  <si>
    <t>Винегрет овощной</t>
  </si>
  <si>
    <t>Кисель из повидла</t>
  </si>
  <si>
    <t>Мандарин</t>
  </si>
  <si>
    <t>Каша гречневая рассыпчатая со сливочным маслом</t>
  </si>
  <si>
    <t>Салат витаминный</t>
  </si>
  <si>
    <t>Солянка сборная мясная (с ветчиной)</t>
  </si>
  <si>
    <t>Котлета из мяса говядины п/ф</t>
  </si>
  <si>
    <t>Макароны отварные со сливочным маслом</t>
  </si>
  <si>
    <t>Суп гороховый с гренками с мясом говядины п/ф</t>
  </si>
  <si>
    <t>Щи из свежей капусты с картофелем с мясом говядины п/ф</t>
  </si>
  <si>
    <t>Шандалева ТА.</t>
  </si>
  <si>
    <t>МКОУ "ЗамзорскаяСОШ"</t>
  </si>
  <si>
    <t>Бутерброд с сыром (35/21/5)</t>
  </si>
  <si>
    <t>Голень куриная запеченая</t>
  </si>
  <si>
    <t>Суп картофельный с фрикадельками</t>
  </si>
  <si>
    <t>Рис отварной рассыпчатый</t>
  </si>
  <si>
    <t>Сок фруктовый  яблочный)</t>
  </si>
  <si>
    <t>ТТК№1</t>
  </si>
  <si>
    <t>Соус красный основной</t>
  </si>
  <si>
    <t>со</t>
  </si>
  <si>
    <t>150(1)</t>
  </si>
  <si>
    <t>Котлета из мяса говядинып/ф</t>
  </si>
  <si>
    <t>Солянка из птицы</t>
  </si>
  <si>
    <t>Картофель отварнойс маслом сливочным</t>
  </si>
  <si>
    <t>Компот из чернослива</t>
  </si>
  <si>
    <t>Рассольник ленинградский с мясом говядинып/ф и сметаной</t>
  </si>
  <si>
    <t>Рыба "По-Шумски"</t>
  </si>
  <si>
    <t>ТТК№3</t>
  </si>
  <si>
    <t>Сок фруктовый(яблочный)</t>
  </si>
  <si>
    <t>Бутерброд с сыром(35/21/5)</t>
  </si>
  <si>
    <t>Спагетти отварные</t>
  </si>
  <si>
    <t>Чай с сахаром и с лимоном</t>
  </si>
  <si>
    <t>Борщ с картофелем и с фасолью с мясом говядины со сметаной</t>
  </si>
  <si>
    <t>143(1)</t>
  </si>
  <si>
    <t>Плов с курицей</t>
  </si>
  <si>
    <t>416(1)</t>
  </si>
  <si>
    <t>Чай с шиповником</t>
  </si>
  <si>
    <t>457(ТТК)</t>
  </si>
  <si>
    <t>Суп картофельный с гречневой крупой с курицей</t>
  </si>
  <si>
    <t>170(1)</t>
  </si>
  <si>
    <t>Печень говяжья по-строгановски</t>
  </si>
  <si>
    <t>Салат из капусты болокочанной</t>
  </si>
  <si>
    <t>Картофельное пюре смаслом сливочным</t>
  </si>
  <si>
    <t>Суп с рыбными консервами с крупой перловой</t>
  </si>
  <si>
    <t>Тефтели из мяса говядины п/ф вмолочном соусе</t>
  </si>
  <si>
    <t>Салат из отварной моркови с чесноком и маслом растительным</t>
  </si>
  <si>
    <t>21(ТТК)</t>
  </si>
  <si>
    <t>Компот яблочный</t>
  </si>
  <si>
    <t>Котлеты рубленые из птицы с соусом молочным</t>
  </si>
  <si>
    <t>Чай с сахаром и лимоном</t>
  </si>
  <si>
    <t>Говядина тушенаяв кисло-сладком соусе</t>
  </si>
  <si>
    <t>Сок  фруктовый(яблочный)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</si>
</sst>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55" activePane="bottomRight" state="frozen"/>
      <selection pane="topRight" activeCell="E1" sqref="E1"/>
      <selection pane="bottomLeft" activeCell="A6" sqref="A6"/>
      <selection pane="bottomRight" activeCell="A179" sqref="A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5</v>
      </c>
      <c r="C6" s="22" t="s">
        <v>20</v>
      </c>
      <c r="D6" s="7" t="s">
        <v>26</v>
      </c>
      <c r="E6" s="42"/>
      <c r="F6" s="43"/>
      <c r="G6" s="43"/>
      <c r="H6" s="43"/>
      <c r="I6" s="43"/>
      <c r="J6" s="43"/>
      <c r="K6" s="44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3</v>
      </c>
      <c r="B14" s="13">
        <v>5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5.4</v>
      </c>
      <c r="H15" s="43">
        <v>4</v>
      </c>
      <c r="I15" s="43">
        <v>18.2</v>
      </c>
      <c r="J15" s="43">
        <v>150</v>
      </c>
      <c r="K15" s="44" t="s">
        <v>65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66</v>
      </c>
      <c r="F16" s="43">
        <v>100</v>
      </c>
      <c r="G16" s="43">
        <v>6</v>
      </c>
      <c r="H16" s="43">
        <v>3.9</v>
      </c>
      <c r="I16" s="43">
        <v>29</v>
      </c>
      <c r="J16" s="43">
        <v>159</v>
      </c>
      <c r="K16" s="44">
        <v>339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68</v>
      </c>
      <c r="F17" s="43">
        <v>180</v>
      </c>
      <c r="G17" s="43">
        <v>1.22</v>
      </c>
      <c r="H17" s="43">
        <v>6.86</v>
      </c>
      <c r="I17" s="43">
        <v>16.135000000000002</v>
      </c>
      <c r="J17" s="43">
        <v>150</v>
      </c>
      <c r="K17" s="44">
        <v>152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0.33</v>
      </c>
      <c r="H18" s="43">
        <v>0.2</v>
      </c>
      <c r="I18" s="43">
        <v>12.24</v>
      </c>
      <c r="J18" s="43">
        <v>91</v>
      </c>
      <c r="K18" s="44">
        <v>494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45</v>
      </c>
      <c r="G19" s="43">
        <v>3.6</v>
      </c>
      <c r="H19" s="43">
        <v>0.45</v>
      </c>
      <c r="I19" s="43">
        <v>21.96</v>
      </c>
      <c r="J19" s="43">
        <v>100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48</v>
      </c>
      <c r="G20" s="43">
        <v>4.08</v>
      </c>
      <c r="H20" s="43">
        <v>1.58</v>
      </c>
      <c r="I20" s="43">
        <v>23.2</v>
      </c>
      <c r="J20" s="43">
        <v>97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823</v>
      </c>
      <c r="G23" s="19">
        <f t="shared" ref="G23:J23" si="2">SUM(G14:G22)</f>
        <v>20.630000000000003</v>
      </c>
      <c r="H23" s="19">
        <f t="shared" si="2"/>
        <v>16.990000000000002</v>
      </c>
      <c r="I23" s="19">
        <f t="shared" si="2"/>
        <v>120.735</v>
      </c>
      <c r="J23" s="19">
        <f t="shared" si="2"/>
        <v>747</v>
      </c>
      <c r="K23" s="25"/>
      <c r="L23" s="19">
        <f t="shared" ref="L23" si="3">SUM(L14:L22)</f>
        <v>0</v>
      </c>
    </row>
    <row r="24" spans="1:12" ht="15" x14ac:dyDescent="0.2">
      <c r="A24" s="29">
        <f>A6</f>
        <v>3</v>
      </c>
      <c r="B24" s="30">
        <f>B6</f>
        <v>5</v>
      </c>
      <c r="C24" s="54" t="s">
        <v>4</v>
      </c>
      <c r="D24" s="55"/>
      <c r="E24" s="31"/>
      <c r="F24" s="32">
        <f>F13+F23</f>
        <v>823</v>
      </c>
      <c r="G24" s="32">
        <f t="shared" ref="G24:J24" si="4">G13+G23</f>
        <v>20.630000000000003</v>
      </c>
      <c r="H24" s="32">
        <f t="shared" si="4"/>
        <v>16.990000000000002</v>
      </c>
      <c r="I24" s="32">
        <f t="shared" si="4"/>
        <v>120.735</v>
      </c>
      <c r="J24" s="32">
        <f t="shared" si="4"/>
        <v>747</v>
      </c>
      <c r="K24" s="32"/>
      <c r="L24" s="32">
        <f t="shared" ref="L24" si="5">L13+L23</f>
        <v>0</v>
      </c>
    </row>
    <row r="25" spans="1:12" ht="15" x14ac:dyDescent="0.25">
      <c r="A25" s="14">
        <v>4</v>
      </c>
      <c r="B25" s="15">
        <v>1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70</v>
      </c>
      <c r="F34" s="43">
        <v>250</v>
      </c>
      <c r="G34" s="43">
        <v>5</v>
      </c>
      <c r="H34" s="43">
        <v>7</v>
      </c>
      <c r="I34" s="43">
        <v>12</v>
      </c>
      <c r="J34" s="43">
        <v>150</v>
      </c>
      <c r="K34" s="44">
        <v>100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200</v>
      </c>
      <c r="G35" s="43">
        <v>6.69</v>
      </c>
      <c r="H35" s="43">
        <v>13.67</v>
      </c>
      <c r="I35" s="43">
        <v>24.79</v>
      </c>
      <c r="J35" s="43">
        <v>256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0.06</v>
      </c>
      <c r="H37" s="43"/>
      <c r="I37" s="43">
        <v>10.71</v>
      </c>
      <c r="J37" s="43">
        <v>63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45</v>
      </c>
      <c r="G38" s="43">
        <v>3.6</v>
      </c>
      <c r="H38" s="43">
        <v>0.45</v>
      </c>
      <c r="I38" s="43">
        <v>21.96</v>
      </c>
      <c r="J38" s="43">
        <v>100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48</v>
      </c>
      <c r="G39" s="43">
        <v>4.08</v>
      </c>
      <c r="H39" s="43">
        <v>1.58</v>
      </c>
      <c r="I39" s="43">
        <v>23.2</v>
      </c>
      <c r="J39" s="43">
        <v>97</v>
      </c>
      <c r="K39" s="44" t="s">
        <v>43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47</v>
      </c>
      <c r="F40" s="43">
        <v>100</v>
      </c>
      <c r="G40" s="43">
        <v>0.8</v>
      </c>
      <c r="H40" s="43">
        <v>0.2</v>
      </c>
      <c r="I40" s="43">
        <v>7.5</v>
      </c>
      <c r="J40" s="43">
        <v>38</v>
      </c>
      <c r="K40" s="44" t="s">
        <v>43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843</v>
      </c>
      <c r="G42" s="19">
        <f t="shared" ref="G42" si="10">SUM(G33:G41)</f>
        <v>20.23</v>
      </c>
      <c r="H42" s="19">
        <f t="shared" ref="H42" si="11">SUM(H33:H41)</f>
        <v>22.900000000000002</v>
      </c>
      <c r="I42" s="19">
        <f t="shared" ref="I42" si="12">SUM(I33:I41)</f>
        <v>100.16000000000001</v>
      </c>
      <c r="J42" s="19">
        <f t="shared" ref="J42:L42" si="13">SUM(J33:J41)</f>
        <v>704</v>
      </c>
      <c r="K42" s="25"/>
      <c r="L42" s="19">
        <f t="shared" si="13"/>
        <v>0</v>
      </c>
    </row>
    <row r="43" spans="1:12" ht="15.75" customHeight="1" x14ac:dyDescent="0.2">
      <c r="A43" s="33">
        <f>A25</f>
        <v>4</v>
      </c>
      <c r="B43" s="33">
        <f>B25</f>
        <v>1</v>
      </c>
      <c r="C43" s="54" t="s">
        <v>4</v>
      </c>
      <c r="D43" s="55"/>
      <c r="E43" s="31"/>
      <c r="F43" s="32">
        <f>F32+F42</f>
        <v>843</v>
      </c>
      <c r="G43" s="32">
        <f t="shared" ref="G43" si="14">G32+G42</f>
        <v>20.23</v>
      </c>
      <c r="H43" s="32">
        <f t="shared" ref="H43" si="15">H32+H42</f>
        <v>22.900000000000002</v>
      </c>
      <c r="I43" s="32">
        <f t="shared" ref="I43" si="16">I32+I42</f>
        <v>100.16000000000001</v>
      </c>
      <c r="J43" s="32">
        <f t="shared" ref="J43:L43" si="17">J32+J42</f>
        <v>704</v>
      </c>
      <c r="K43" s="32"/>
      <c r="L43" s="32">
        <f t="shared" si="17"/>
        <v>0</v>
      </c>
    </row>
    <row r="44" spans="1:12" ht="15" x14ac:dyDescent="0.25">
      <c r="A44" s="20">
        <v>4</v>
      </c>
      <c r="B44" s="21">
        <v>2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2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5.3</v>
      </c>
      <c r="H52" s="43">
        <v>7.4</v>
      </c>
      <c r="I52" s="43">
        <v>8.5</v>
      </c>
      <c r="J52" s="43">
        <v>106</v>
      </c>
      <c r="K52" s="44">
        <v>65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8.8800000000000008</v>
      </c>
      <c r="H53" s="43">
        <v>7</v>
      </c>
      <c r="I53" s="43">
        <v>11.74</v>
      </c>
      <c r="J53" s="43">
        <v>147</v>
      </c>
      <c r="K53" s="44">
        <v>103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120</v>
      </c>
      <c r="G54" s="43">
        <v>1.35</v>
      </c>
      <c r="H54" s="43">
        <v>8.2100000000000009</v>
      </c>
      <c r="I54" s="43">
        <v>6.01</v>
      </c>
      <c r="J54" s="43">
        <v>142</v>
      </c>
      <c r="K54" s="44" t="s">
        <v>62</v>
      </c>
      <c r="L54" s="43"/>
    </row>
    <row r="55" spans="1:12" ht="15" x14ac:dyDescent="0.25">
      <c r="A55" s="23"/>
      <c r="B55" s="15"/>
      <c r="C55" s="11"/>
      <c r="D55" s="7"/>
      <c r="E55" s="42" t="s">
        <v>63</v>
      </c>
      <c r="F55" s="43">
        <v>30</v>
      </c>
      <c r="G55" s="43">
        <v>0.6</v>
      </c>
      <c r="H55" s="43">
        <v>0.78</v>
      </c>
      <c r="I55" s="43">
        <v>1.86</v>
      </c>
      <c r="J55" s="43">
        <v>17</v>
      </c>
      <c r="K55" s="44">
        <v>422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75</v>
      </c>
      <c r="F56" s="43">
        <v>180</v>
      </c>
      <c r="G56" s="43">
        <v>2.94</v>
      </c>
      <c r="H56" s="43">
        <v>6.5</v>
      </c>
      <c r="I56" s="43">
        <v>40.98</v>
      </c>
      <c r="J56" s="43">
        <v>248</v>
      </c>
      <c r="K56" s="44">
        <v>256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76</v>
      </c>
      <c r="F57" s="43">
        <v>200</v>
      </c>
      <c r="G57" s="43">
        <v>0.68</v>
      </c>
      <c r="H57" s="43">
        <v>0</v>
      </c>
      <c r="I57" s="43">
        <v>23.05</v>
      </c>
      <c r="J57" s="43">
        <v>95</v>
      </c>
      <c r="K57" s="44">
        <v>459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41</v>
      </c>
      <c r="F58" s="43">
        <v>45</v>
      </c>
      <c r="G58" s="43">
        <v>3.6</v>
      </c>
      <c r="H58" s="43">
        <v>0.45</v>
      </c>
      <c r="I58" s="43">
        <v>21.96</v>
      </c>
      <c r="J58" s="43">
        <v>100</v>
      </c>
      <c r="K58" s="44" t="s">
        <v>43</v>
      </c>
      <c r="L58" s="43"/>
    </row>
    <row r="59" spans="1:12" ht="15" x14ac:dyDescent="0.25">
      <c r="A59" s="23"/>
      <c r="B59" s="15"/>
      <c r="C59" s="11"/>
      <c r="D59" s="7" t="s">
        <v>32</v>
      </c>
      <c r="E59" s="42" t="s">
        <v>42</v>
      </c>
      <c r="F59" s="43">
        <v>48</v>
      </c>
      <c r="G59" s="43">
        <v>4.08</v>
      </c>
      <c r="H59" s="43">
        <v>1.58</v>
      </c>
      <c r="I59" s="43">
        <v>14</v>
      </c>
      <c r="J59" s="43">
        <v>74</v>
      </c>
      <c r="K59" s="44" t="s">
        <v>43</v>
      </c>
      <c r="L59" s="43"/>
    </row>
    <row r="60" spans="1:12" ht="15" x14ac:dyDescent="0.25">
      <c r="A60" s="23"/>
      <c r="B60" s="15"/>
      <c r="C60" s="11"/>
      <c r="D60" s="6" t="s">
        <v>24</v>
      </c>
      <c r="E60" s="42" t="s">
        <v>44</v>
      </c>
      <c r="F60" s="43">
        <v>100</v>
      </c>
      <c r="G60" s="43">
        <v>0.4</v>
      </c>
      <c r="H60" s="43">
        <v>0.4</v>
      </c>
      <c r="I60" s="43">
        <v>10.4</v>
      </c>
      <c r="J60" s="43">
        <v>45</v>
      </c>
      <c r="K60" s="44" t="s">
        <v>43</v>
      </c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SUM(F52:F61)</f>
        <v>1033</v>
      </c>
      <c r="G62" s="19">
        <f t="shared" ref="G62" si="22">SUM(G52:G61)</f>
        <v>27.83</v>
      </c>
      <c r="H62" s="19">
        <f t="shared" ref="H62" si="23">SUM(H52:H61)</f>
        <v>32.32</v>
      </c>
      <c r="I62" s="19">
        <f t="shared" ref="I62" si="24">SUM(I52:I61)</f>
        <v>138.5</v>
      </c>
      <c r="J62" s="19">
        <f t="shared" ref="J62:L62" si="25">SUM(J52:J61)</f>
        <v>974</v>
      </c>
      <c r="K62" s="25"/>
      <c r="L62" s="19">
        <f t="shared" si="25"/>
        <v>0</v>
      </c>
    </row>
    <row r="63" spans="1:12" ht="15.75" customHeight="1" x14ac:dyDescent="0.2">
      <c r="A63" s="29">
        <f>A44</f>
        <v>4</v>
      </c>
      <c r="B63" s="30">
        <f>B44</f>
        <v>2</v>
      </c>
      <c r="C63" s="54" t="s">
        <v>4</v>
      </c>
      <c r="D63" s="55"/>
      <c r="E63" s="31"/>
      <c r="F63" s="32">
        <f>F51+F62</f>
        <v>1033</v>
      </c>
      <c r="G63" s="32">
        <f t="shared" ref="G63" si="26">G51+G62</f>
        <v>27.83</v>
      </c>
      <c r="H63" s="32">
        <f t="shared" ref="H63" si="27">H51+H62</f>
        <v>32.32</v>
      </c>
      <c r="I63" s="32">
        <f t="shared" ref="I63" si="28">I51+I62</f>
        <v>138.5</v>
      </c>
      <c r="J63" s="32">
        <f t="shared" ref="J63:L63" si="29">J51+J62</f>
        <v>974</v>
      </c>
      <c r="K63" s="32"/>
      <c r="L63" s="32">
        <f t="shared" si="29"/>
        <v>0</v>
      </c>
    </row>
    <row r="64" spans="1:12" ht="15" x14ac:dyDescent="0.25">
      <c r="A64" s="20">
        <v>4</v>
      </c>
      <c r="B64" s="21">
        <v>3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4</v>
      </c>
      <c r="B72" s="13">
        <v>3</v>
      </c>
      <c r="C72" s="10" t="s">
        <v>25</v>
      </c>
      <c r="D72" s="7" t="s">
        <v>26</v>
      </c>
      <c r="E72" s="42" t="s">
        <v>74</v>
      </c>
      <c r="F72" s="43">
        <v>60</v>
      </c>
      <c r="G72" s="43">
        <v>5.3</v>
      </c>
      <c r="H72" s="43">
        <v>7.4</v>
      </c>
      <c r="I72" s="43">
        <v>8.5</v>
      </c>
      <c r="J72" s="43">
        <v>106</v>
      </c>
      <c r="K72" s="44">
        <v>65</v>
      </c>
      <c r="L72" s="43"/>
    </row>
    <row r="73" spans="1:12" ht="25.5" x14ac:dyDescent="0.25">
      <c r="A73" s="23"/>
      <c r="B73" s="15"/>
      <c r="C73" s="11"/>
      <c r="D73" s="7" t="s">
        <v>27</v>
      </c>
      <c r="E73" s="42" t="s">
        <v>77</v>
      </c>
      <c r="F73" s="43">
        <v>250</v>
      </c>
      <c r="G73" s="43">
        <v>6.1</v>
      </c>
      <c r="H73" s="43">
        <v>8.3000000000000007</v>
      </c>
      <c r="I73" s="43">
        <v>25.9</v>
      </c>
      <c r="J73" s="43">
        <v>103</v>
      </c>
      <c r="K73" s="44" t="s">
        <v>78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79</v>
      </c>
      <c r="F75" s="43">
        <v>200</v>
      </c>
      <c r="G75" s="43">
        <v>10.14</v>
      </c>
      <c r="H75" s="43">
        <v>6.43</v>
      </c>
      <c r="I75" s="43">
        <v>28.65</v>
      </c>
      <c r="J75" s="43">
        <v>187</v>
      </c>
      <c r="K75" s="44" t="s">
        <v>80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200</v>
      </c>
      <c r="G76" s="43">
        <v>0.68</v>
      </c>
      <c r="H76" s="43"/>
      <c r="I76" s="43">
        <v>23.05</v>
      </c>
      <c r="J76" s="43">
        <v>95</v>
      </c>
      <c r="K76" s="44" t="s">
        <v>82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10</v>
      </c>
      <c r="G77" s="43">
        <v>0.81</v>
      </c>
      <c r="H77" s="43">
        <v>0.1</v>
      </c>
      <c r="I77" s="43">
        <v>4.88</v>
      </c>
      <c r="J77" s="43">
        <v>24</v>
      </c>
      <c r="K77" s="44" t="s">
        <v>43</v>
      </c>
      <c r="L77" s="43"/>
    </row>
    <row r="78" spans="1:12" ht="15" x14ac:dyDescent="0.25">
      <c r="A78" s="23"/>
      <c r="B78" s="15"/>
      <c r="C78" s="11"/>
      <c r="D78" s="7" t="s">
        <v>32</v>
      </c>
      <c r="E78" s="42" t="s">
        <v>42</v>
      </c>
      <c r="F78" s="43">
        <v>48</v>
      </c>
      <c r="G78" s="43">
        <v>4.08</v>
      </c>
      <c r="H78" s="43">
        <v>1.58</v>
      </c>
      <c r="I78" s="43">
        <v>23.2</v>
      </c>
      <c r="J78" s="43">
        <v>97</v>
      </c>
      <c r="K78" s="44" t="s">
        <v>43</v>
      </c>
      <c r="L78" s="43"/>
    </row>
    <row r="79" spans="1:12" ht="15" x14ac:dyDescent="0.25">
      <c r="A79" s="23"/>
      <c r="B79" s="15"/>
      <c r="C79" s="11"/>
      <c r="D79" s="6" t="s">
        <v>24</v>
      </c>
      <c r="E79" s="42" t="s">
        <v>47</v>
      </c>
      <c r="F79" s="43">
        <v>100</v>
      </c>
      <c r="G79" s="43">
        <v>0.8</v>
      </c>
      <c r="H79" s="43">
        <v>0.2</v>
      </c>
      <c r="I79" s="43">
        <v>7.5</v>
      </c>
      <c r="J79" s="43">
        <v>38</v>
      </c>
      <c r="K79" s="44" t="s">
        <v>43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868</v>
      </c>
      <c r="G81" s="19">
        <f t="shared" ref="G81" si="34">SUM(G72:G80)</f>
        <v>27.91</v>
      </c>
      <c r="H81" s="19">
        <f t="shared" ref="H81" si="35">SUM(H72:H80)</f>
        <v>24.01</v>
      </c>
      <c r="I81" s="19">
        <f t="shared" ref="I81" si="36">SUM(I72:I80)</f>
        <v>121.67999999999999</v>
      </c>
      <c r="J81" s="19">
        <f t="shared" ref="J81:L81" si="37">SUM(J72:J80)</f>
        <v>650</v>
      </c>
      <c r="K81" s="25"/>
      <c r="L81" s="19">
        <f t="shared" si="37"/>
        <v>0</v>
      </c>
    </row>
    <row r="82" spans="1:12" ht="15.75" customHeight="1" x14ac:dyDescent="0.2">
      <c r="A82" s="29">
        <f>A64</f>
        <v>4</v>
      </c>
      <c r="B82" s="30">
        <f>B64</f>
        <v>3</v>
      </c>
      <c r="C82" s="54" t="s">
        <v>4</v>
      </c>
      <c r="D82" s="55"/>
      <c r="E82" s="31"/>
      <c r="F82" s="32">
        <f>F71+F81</f>
        <v>868</v>
      </c>
      <c r="G82" s="32">
        <f t="shared" ref="G82" si="38">G71+G81</f>
        <v>27.91</v>
      </c>
      <c r="H82" s="32">
        <f t="shared" ref="H82" si="39">H71+H81</f>
        <v>24.01</v>
      </c>
      <c r="I82" s="32">
        <f t="shared" ref="I82" si="40">I71+I81</f>
        <v>121.67999999999999</v>
      </c>
      <c r="J82" s="32">
        <f t="shared" ref="J82:L82" si="41">J71+J81</f>
        <v>650</v>
      </c>
      <c r="K82" s="32"/>
      <c r="L82" s="32">
        <f t="shared" si="41"/>
        <v>0</v>
      </c>
    </row>
    <row r="83" spans="1:12" ht="15" x14ac:dyDescent="0.25">
      <c r="A83" s="20">
        <v>4</v>
      </c>
      <c r="B83" s="21">
        <v>4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4</v>
      </c>
      <c r="B91" s="13">
        <v>4</v>
      </c>
      <c r="C91" s="10" t="s">
        <v>25</v>
      </c>
      <c r="D91" s="7" t="s">
        <v>26</v>
      </c>
      <c r="E91" s="42" t="s">
        <v>45</v>
      </c>
      <c r="F91" s="43">
        <v>60</v>
      </c>
      <c r="G91" s="43">
        <v>2</v>
      </c>
      <c r="H91" s="43">
        <v>8</v>
      </c>
      <c r="I91" s="43">
        <v>14.67</v>
      </c>
      <c r="J91" s="43">
        <v>125</v>
      </c>
      <c r="K91" s="44">
        <v>47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83</v>
      </c>
      <c r="F92" s="43">
        <v>250</v>
      </c>
      <c r="G92" s="43">
        <v>5.8</v>
      </c>
      <c r="H92" s="43">
        <v>8</v>
      </c>
      <c r="I92" s="43">
        <v>12.8</v>
      </c>
      <c r="J92" s="43">
        <v>158</v>
      </c>
      <c r="K92" s="44" t="s">
        <v>84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85</v>
      </c>
      <c r="F93" s="43">
        <v>100</v>
      </c>
      <c r="G93" s="43">
        <v>5.6</v>
      </c>
      <c r="H93" s="43">
        <v>12.4</v>
      </c>
      <c r="I93" s="43">
        <v>5.3</v>
      </c>
      <c r="J93" s="43">
        <v>95</v>
      </c>
      <c r="K93" s="44">
        <v>356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52</v>
      </c>
      <c r="F94" s="43">
        <v>180</v>
      </c>
      <c r="G94" s="43">
        <v>7.38</v>
      </c>
      <c r="H94" s="43">
        <v>8.4</v>
      </c>
      <c r="I94" s="43">
        <v>45.2</v>
      </c>
      <c r="J94" s="43">
        <v>194</v>
      </c>
      <c r="K94" s="44">
        <v>256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46</v>
      </c>
      <c r="F95" s="43">
        <v>200</v>
      </c>
      <c r="G95" s="43">
        <v>0.56000000000000005</v>
      </c>
      <c r="H95" s="43"/>
      <c r="I95" s="43">
        <v>17.8</v>
      </c>
      <c r="J95" s="43">
        <v>112</v>
      </c>
      <c r="K95" s="44">
        <v>483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45</v>
      </c>
      <c r="G96" s="43">
        <v>3.6</v>
      </c>
      <c r="H96" s="43">
        <v>0.45</v>
      </c>
      <c r="I96" s="43">
        <v>21.96</v>
      </c>
      <c r="J96" s="43">
        <v>100</v>
      </c>
      <c r="K96" s="44" t="s">
        <v>43</v>
      </c>
      <c r="L96" s="43"/>
    </row>
    <row r="97" spans="1:12" ht="15" x14ac:dyDescent="0.25">
      <c r="A97" s="23"/>
      <c r="B97" s="15"/>
      <c r="C97" s="11"/>
      <c r="D97" s="7" t="s">
        <v>32</v>
      </c>
      <c r="E97" s="42" t="s">
        <v>42</v>
      </c>
      <c r="F97" s="43">
        <v>48</v>
      </c>
      <c r="G97" s="43">
        <v>4.08</v>
      </c>
      <c r="H97" s="43">
        <v>1.58</v>
      </c>
      <c r="I97" s="43">
        <v>23.2</v>
      </c>
      <c r="J97" s="43">
        <v>97</v>
      </c>
      <c r="K97" s="44" t="s">
        <v>43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883</v>
      </c>
      <c r="G100" s="19">
        <f t="shared" ref="G100" si="46">SUM(G91:G99)</f>
        <v>29.019999999999996</v>
      </c>
      <c r="H100" s="19">
        <f t="shared" ref="H100" si="47">SUM(H91:H99)</f>
        <v>38.83</v>
      </c>
      <c r="I100" s="19">
        <f t="shared" ref="I100" si="48">SUM(I91:I99)</f>
        <v>140.92999999999998</v>
      </c>
      <c r="J100" s="19">
        <f t="shared" ref="J100:L100" si="49">SUM(J91:J99)</f>
        <v>881</v>
      </c>
      <c r="K100" s="25"/>
      <c r="L100" s="19">
        <f t="shared" si="49"/>
        <v>0</v>
      </c>
    </row>
    <row r="101" spans="1:12" ht="15.75" customHeight="1" x14ac:dyDescent="0.2">
      <c r="A101" s="29">
        <f>A83</f>
        <v>4</v>
      </c>
      <c r="B101" s="30">
        <f>B83</f>
        <v>4</v>
      </c>
      <c r="C101" s="54" t="s">
        <v>4</v>
      </c>
      <c r="D101" s="55"/>
      <c r="E101" s="31"/>
      <c r="F101" s="32">
        <f>F90+F100</f>
        <v>883</v>
      </c>
      <c r="G101" s="32">
        <f t="shared" ref="G101" si="50">G90+G100</f>
        <v>29.019999999999996</v>
      </c>
      <c r="H101" s="32">
        <f t="shared" ref="H101" si="51">H90+H100</f>
        <v>38.83</v>
      </c>
      <c r="I101" s="32">
        <f t="shared" ref="I101" si="52">I90+I100</f>
        <v>140.92999999999998</v>
      </c>
      <c r="J101" s="32">
        <f t="shared" ref="J101:L101" si="53">J90+J100</f>
        <v>881</v>
      </c>
      <c r="K101" s="32"/>
      <c r="L101" s="32">
        <f t="shared" si="53"/>
        <v>0</v>
      </c>
    </row>
    <row r="102" spans="1:12" ht="15" x14ac:dyDescent="0.25">
      <c r="A102" s="20">
        <v>4</v>
      </c>
      <c r="B102" s="21">
        <v>5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4</v>
      </c>
      <c r="B110" s="13">
        <f>B102</f>
        <v>5</v>
      </c>
      <c r="C110" s="10" t="s">
        <v>25</v>
      </c>
      <c r="D110" s="7" t="s">
        <v>26</v>
      </c>
      <c r="E110" s="42" t="s">
        <v>86</v>
      </c>
      <c r="F110" s="43">
        <v>60</v>
      </c>
      <c r="G110" s="43">
        <v>5.4</v>
      </c>
      <c r="H110" s="43">
        <v>7.53</v>
      </c>
      <c r="I110" s="43">
        <v>6.31</v>
      </c>
      <c r="J110" s="43">
        <v>119</v>
      </c>
      <c r="K110" s="44">
        <v>1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40</v>
      </c>
      <c r="F111" s="43">
        <v>250</v>
      </c>
      <c r="G111" s="43">
        <v>7.3</v>
      </c>
      <c r="H111" s="43">
        <v>6.8</v>
      </c>
      <c r="I111" s="43">
        <v>12.5</v>
      </c>
      <c r="J111" s="43">
        <v>162</v>
      </c>
      <c r="K111" s="44">
        <v>109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58</v>
      </c>
      <c r="F112" s="43">
        <v>120</v>
      </c>
      <c r="G112" s="43">
        <v>1.35</v>
      </c>
      <c r="H112" s="43">
        <v>8.2100000000000009</v>
      </c>
      <c r="I112" s="43">
        <v>6.01</v>
      </c>
      <c r="J112" s="43">
        <v>142</v>
      </c>
      <c r="K112" s="44" t="s">
        <v>62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87</v>
      </c>
      <c r="F113" s="43">
        <v>180</v>
      </c>
      <c r="G113" s="43">
        <v>4.0999999999999996</v>
      </c>
      <c r="H113" s="43">
        <v>8.48</v>
      </c>
      <c r="I113" s="43">
        <v>18.78</v>
      </c>
      <c r="J113" s="43">
        <v>114</v>
      </c>
      <c r="K113" s="44">
        <v>377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73</v>
      </c>
      <c r="F114" s="43">
        <v>200</v>
      </c>
      <c r="G114" s="43">
        <v>0.06</v>
      </c>
      <c r="H114" s="43"/>
      <c r="I114" s="43">
        <v>10.71</v>
      </c>
      <c r="J114" s="43">
        <v>63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45</v>
      </c>
      <c r="G115" s="43">
        <v>3.6</v>
      </c>
      <c r="H115" s="43">
        <v>0.45</v>
      </c>
      <c r="I115" s="43">
        <v>21.96</v>
      </c>
      <c r="J115" s="43">
        <v>100</v>
      </c>
      <c r="K115" s="44" t="s">
        <v>43</v>
      </c>
      <c r="L115" s="43"/>
    </row>
    <row r="116" spans="1:12" ht="15" x14ac:dyDescent="0.25">
      <c r="A116" s="23"/>
      <c r="B116" s="15"/>
      <c r="C116" s="11"/>
      <c r="D116" s="7" t="s">
        <v>32</v>
      </c>
      <c r="E116" s="42" t="s">
        <v>42</v>
      </c>
      <c r="F116" s="43">
        <v>48</v>
      </c>
      <c r="G116" s="43">
        <v>4.08</v>
      </c>
      <c r="H116" s="43">
        <v>1.58</v>
      </c>
      <c r="I116" s="43">
        <v>23.2</v>
      </c>
      <c r="J116" s="43">
        <v>97</v>
      </c>
      <c r="K116" s="44" t="s">
        <v>43</v>
      </c>
      <c r="L116" s="43"/>
    </row>
    <row r="117" spans="1:12" ht="15" x14ac:dyDescent="0.25">
      <c r="A117" s="23"/>
      <c r="B117" s="15"/>
      <c r="C117" s="11"/>
      <c r="D117" s="6" t="s">
        <v>24</v>
      </c>
      <c r="E117" s="42" t="s">
        <v>44</v>
      </c>
      <c r="F117" s="43">
        <v>100</v>
      </c>
      <c r="G117" s="43">
        <v>0.4</v>
      </c>
      <c r="H117" s="43">
        <v>0.4</v>
      </c>
      <c r="I117" s="43">
        <v>10.4</v>
      </c>
      <c r="J117" s="43">
        <v>45</v>
      </c>
      <c r="K117" s="44" t="s">
        <v>43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1003</v>
      </c>
      <c r="G119" s="19">
        <f t="shared" ref="G119:J119" si="56">SUM(G110:G118)</f>
        <v>26.29</v>
      </c>
      <c r="H119" s="19">
        <f t="shared" si="56"/>
        <v>33.449999999999996</v>
      </c>
      <c r="I119" s="19">
        <f t="shared" si="56"/>
        <v>109.87000000000002</v>
      </c>
      <c r="J119" s="19">
        <f t="shared" si="56"/>
        <v>842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4</v>
      </c>
      <c r="B120" s="30">
        <f>B102</f>
        <v>5</v>
      </c>
      <c r="C120" s="54" t="s">
        <v>4</v>
      </c>
      <c r="D120" s="55"/>
      <c r="E120" s="31"/>
      <c r="F120" s="32">
        <f>F109+F119</f>
        <v>1003</v>
      </c>
      <c r="G120" s="32">
        <f t="shared" ref="G120" si="58">G109+G119</f>
        <v>26.29</v>
      </c>
      <c r="H120" s="32">
        <f t="shared" ref="H120" si="59">H109+H119</f>
        <v>33.449999999999996</v>
      </c>
      <c r="I120" s="32">
        <f t="shared" ref="I120" si="60">I109+I119</f>
        <v>109.87000000000002</v>
      </c>
      <c r="J120" s="32">
        <f t="shared" ref="J120:L120" si="61">J109+J119</f>
        <v>842</v>
      </c>
      <c r="K120" s="32"/>
      <c r="L120" s="32">
        <f t="shared" si="61"/>
        <v>0</v>
      </c>
    </row>
    <row r="121" spans="1:12" ht="15" x14ac:dyDescent="0.25">
      <c r="A121" s="14">
        <v>6</v>
      </c>
      <c r="B121" s="15">
        <v>1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6</v>
      </c>
      <c r="B129" s="13">
        <v>1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88</v>
      </c>
      <c r="F130" s="43">
        <v>250</v>
      </c>
      <c r="G130" s="43">
        <v>5.3</v>
      </c>
      <c r="H130" s="43">
        <v>8.8000000000000007</v>
      </c>
      <c r="I130" s="43">
        <v>20.5</v>
      </c>
      <c r="J130" s="43">
        <v>129</v>
      </c>
      <c r="K130" s="44">
        <v>122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89</v>
      </c>
      <c r="F131" s="43">
        <v>100</v>
      </c>
      <c r="G131" s="43">
        <v>3</v>
      </c>
      <c r="H131" s="43">
        <v>0.79</v>
      </c>
      <c r="I131" s="43">
        <v>4.25</v>
      </c>
      <c r="J131" s="43">
        <v>169</v>
      </c>
      <c r="K131" s="44">
        <v>349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180</v>
      </c>
      <c r="G132" s="43">
        <v>7</v>
      </c>
      <c r="H132" s="43">
        <v>7.83</v>
      </c>
      <c r="I132" s="43">
        <v>24.8</v>
      </c>
      <c r="J132" s="43">
        <v>150</v>
      </c>
      <c r="K132" s="44">
        <v>202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61</v>
      </c>
      <c r="F133" s="43">
        <v>200</v>
      </c>
      <c r="G133" s="43">
        <v>0.06</v>
      </c>
      <c r="H133" s="43"/>
      <c r="I133" s="43">
        <v>10.71</v>
      </c>
      <c r="J133" s="43">
        <v>63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45</v>
      </c>
      <c r="G134" s="43">
        <v>3.6</v>
      </c>
      <c r="H134" s="43">
        <v>0.45</v>
      </c>
      <c r="I134" s="43">
        <v>21.96</v>
      </c>
      <c r="J134" s="43">
        <v>100</v>
      </c>
      <c r="K134" s="44" t="s">
        <v>43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42</v>
      </c>
      <c r="F135" s="43">
        <v>48</v>
      </c>
      <c r="G135" s="43">
        <v>4.08</v>
      </c>
      <c r="H135" s="43">
        <v>1.58</v>
      </c>
      <c r="I135" s="43">
        <v>23.2</v>
      </c>
      <c r="J135" s="43">
        <v>97</v>
      </c>
      <c r="K135" s="44" t="s">
        <v>43</v>
      </c>
      <c r="L135" s="43"/>
    </row>
    <row r="136" spans="1:12" ht="15" x14ac:dyDescent="0.25">
      <c r="A136" s="14"/>
      <c r="B136" s="15"/>
      <c r="C136" s="11"/>
      <c r="D136" s="6" t="s">
        <v>24</v>
      </c>
      <c r="E136" s="42" t="s">
        <v>44</v>
      </c>
      <c r="F136" s="43">
        <v>100</v>
      </c>
      <c r="G136" s="43">
        <v>0.4</v>
      </c>
      <c r="H136" s="43">
        <v>0.4</v>
      </c>
      <c r="I136" s="43">
        <v>10.4</v>
      </c>
      <c r="J136" s="43">
        <v>45</v>
      </c>
      <c r="K136" s="44" t="s">
        <v>43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923</v>
      </c>
      <c r="G138" s="19">
        <f t="shared" ref="G138:J138" si="64">SUM(G129:G137)</f>
        <v>23.439999999999998</v>
      </c>
      <c r="H138" s="19">
        <f t="shared" si="64"/>
        <v>19.850000000000001</v>
      </c>
      <c r="I138" s="19">
        <f t="shared" si="64"/>
        <v>115.82000000000001</v>
      </c>
      <c r="J138" s="19">
        <f t="shared" si="64"/>
        <v>753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6</v>
      </c>
      <c r="B139" s="33">
        <f>B121</f>
        <v>1</v>
      </c>
      <c r="C139" s="54" t="s">
        <v>4</v>
      </c>
      <c r="D139" s="55"/>
      <c r="E139" s="31"/>
      <c r="F139" s="32">
        <f>F128+F138</f>
        <v>923</v>
      </c>
      <c r="G139" s="32">
        <f t="shared" ref="G139" si="66">G128+G138</f>
        <v>23.439999999999998</v>
      </c>
      <c r="H139" s="32">
        <f t="shared" ref="H139" si="67">H128+H138</f>
        <v>19.850000000000001</v>
      </c>
      <c r="I139" s="32">
        <f t="shared" ref="I139" si="68">I128+I138</f>
        <v>115.82000000000001</v>
      </c>
      <c r="J139" s="32">
        <f t="shared" ref="J139:L139" si="69">J128+J138</f>
        <v>753</v>
      </c>
      <c r="K139" s="32"/>
      <c r="L139" s="32">
        <f t="shared" si="69"/>
        <v>0</v>
      </c>
    </row>
    <row r="140" spans="1:12" ht="15" x14ac:dyDescent="0.25">
      <c r="A140" s="20">
        <v>1</v>
      </c>
      <c r="B140" s="21">
        <v>2</v>
      </c>
      <c r="C140" s="22">
        <v>6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25.5" x14ac:dyDescent="0.25">
      <c r="A148" s="26">
        <f>A140</f>
        <v>1</v>
      </c>
      <c r="B148" s="13">
        <v>2</v>
      </c>
      <c r="C148" s="10" t="s">
        <v>25</v>
      </c>
      <c r="D148" s="7" t="s">
        <v>26</v>
      </c>
      <c r="E148" s="42" t="s">
        <v>90</v>
      </c>
      <c r="F148" s="43">
        <v>60</v>
      </c>
      <c r="G148" s="43">
        <v>2</v>
      </c>
      <c r="H148" s="43">
        <v>6.7</v>
      </c>
      <c r="I148" s="43">
        <v>8.83</v>
      </c>
      <c r="J148" s="43">
        <v>104</v>
      </c>
      <c r="K148" s="44" t="s">
        <v>91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50</v>
      </c>
      <c r="F149" s="43">
        <v>250</v>
      </c>
      <c r="G149" s="43">
        <v>2.8</v>
      </c>
      <c r="H149" s="43">
        <v>7.1</v>
      </c>
      <c r="I149" s="43">
        <v>11.5</v>
      </c>
      <c r="J149" s="43">
        <v>132</v>
      </c>
      <c r="K149" s="44">
        <v>110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51</v>
      </c>
      <c r="F150" s="43">
        <v>100</v>
      </c>
      <c r="G150" s="43">
        <v>6</v>
      </c>
      <c r="H150" s="43">
        <v>3.9</v>
      </c>
      <c r="I150" s="43"/>
      <c r="J150" s="43">
        <v>159</v>
      </c>
      <c r="K150" s="44">
        <v>339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52</v>
      </c>
      <c r="F151" s="43">
        <v>180</v>
      </c>
      <c r="G151" s="43">
        <v>7.38</v>
      </c>
      <c r="H151" s="43">
        <v>8.4</v>
      </c>
      <c r="I151" s="43">
        <v>45.2</v>
      </c>
      <c r="J151" s="43">
        <v>194</v>
      </c>
      <c r="K151" s="44">
        <v>256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92</v>
      </c>
      <c r="F152" s="43">
        <v>200</v>
      </c>
      <c r="G152" s="43">
        <v>0.56000000000000005</v>
      </c>
      <c r="H152" s="43"/>
      <c r="I152" s="43">
        <v>17.8</v>
      </c>
      <c r="J152" s="43">
        <v>112</v>
      </c>
      <c r="K152" s="44">
        <v>486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45</v>
      </c>
      <c r="G153" s="43">
        <v>3.6</v>
      </c>
      <c r="H153" s="43">
        <v>0.45</v>
      </c>
      <c r="I153" s="43">
        <v>21.96</v>
      </c>
      <c r="J153" s="43">
        <v>100</v>
      </c>
      <c r="K153" s="44" t="s">
        <v>43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42</v>
      </c>
      <c r="F154" s="43">
        <v>48</v>
      </c>
      <c r="G154" s="43">
        <v>4.08</v>
      </c>
      <c r="H154" s="43">
        <v>1.58</v>
      </c>
      <c r="I154" s="43">
        <v>23.2</v>
      </c>
      <c r="J154" s="43">
        <v>97</v>
      </c>
      <c r="K154" s="44" t="s">
        <v>43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883</v>
      </c>
      <c r="G157" s="19">
        <f t="shared" ref="G157:J157" si="72">SUM(G148:G156)</f>
        <v>26.42</v>
      </c>
      <c r="H157" s="19">
        <f t="shared" si="72"/>
        <v>28.130000000000003</v>
      </c>
      <c r="I157" s="19">
        <f t="shared" si="72"/>
        <v>128.48999999999998</v>
      </c>
      <c r="J157" s="19">
        <f t="shared" si="72"/>
        <v>898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1</v>
      </c>
      <c r="B158" s="30">
        <f>B140</f>
        <v>2</v>
      </c>
      <c r="C158" s="54" t="s">
        <v>4</v>
      </c>
      <c r="D158" s="55"/>
      <c r="E158" s="31"/>
      <c r="F158" s="32">
        <f>F147+F157</f>
        <v>883</v>
      </c>
      <c r="G158" s="32">
        <f t="shared" ref="G158" si="74">G147+G157</f>
        <v>26.42</v>
      </c>
      <c r="H158" s="32">
        <f t="shared" ref="H158" si="75">H147+H157</f>
        <v>28.130000000000003</v>
      </c>
      <c r="I158" s="32">
        <f t="shared" ref="I158" si="76">I147+I157</f>
        <v>128.48999999999998</v>
      </c>
      <c r="J158" s="32">
        <f t="shared" ref="J158:L158" si="77">J147+J157</f>
        <v>898</v>
      </c>
      <c r="K158" s="32"/>
      <c r="L158" s="32">
        <f t="shared" si="77"/>
        <v>0</v>
      </c>
    </row>
    <row r="159" spans="1:12" ht="15" x14ac:dyDescent="0.25">
      <c r="A159" s="20">
        <v>1</v>
      </c>
      <c r="B159" s="21">
        <v>3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1</v>
      </c>
      <c r="B167" s="13">
        <f>B159</f>
        <v>3</v>
      </c>
      <c r="C167" s="10" t="s">
        <v>25</v>
      </c>
      <c r="D167" s="7" t="s">
        <v>26</v>
      </c>
      <c r="E167" s="42" t="s">
        <v>49</v>
      </c>
      <c r="F167" s="43">
        <v>60</v>
      </c>
      <c r="G167" s="43">
        <v>4.5</v>
      </c>
      <c r="H167" s="43">
        <v>7.3</v>
      </c>
      <c r="I167" s="43">
        <v>6.3</v>
      </c>
      <c r="J167" s="43">
        <v>120</v>
      </c>
      <c r="K167" s="44">
        <v>2</v>
      </c>
      <c r="L167" s="43"/>
    </row>
    <row r="168" spans="1:12" ht="15" x14ac:dyDescent="0.25">
      <c r="A168" s="23"/>
      <c r="B168" s="15"/>
      <c r="C168" s="11"/>
      <c r="D168" s="7" t="s">
        <v>27</v>
      </c>
      <c r="E168" s="53" t="s">
        <v>59</v>
      </c>
      <c r="F168" s="43">
        <v>250</v>
      </c>
      <c r="G168" s="43">
        <v>9.6</v>
      </c>
      <c r="H168" s="43">
        <v>6.5</v>
      </c>
      <c r="I168" s="43">
        <v>30.2</v>
      </c>
      <c r="J168" s="43">
        <v>174</v>
      </c>
      <c r="K168" s="44">
        <v>123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93</v>
      </c>
      <c r="F169" s="43">
        <v>100</v>
      </c>
      <c r="G169" s="43">
        <v>5.42</v>
      </c>
      <c r="H169" s="43">
        <v>5.5</v>
      </c>
      <c r="I169" s="43">
        <v>3.1</v>
      </c>
      <c r="J169" s="43">
        <v>216</v>
      </c>
      <c r="K169" s="44">
        <v>374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60</v>
      </c>
      <c r="F170" s="43">
        <v>180</v>
      </c>
      <c r="G170" s="43">
        <v>5.0199999999999996</v>
      </c>
      <c r="H170" s="43">
        <v>7.24</v>
      </c>
      <c r="I170" s="43">
        <v>51.8</v>
      </c>
      <c r="J170" s="43">
        <v>150</v>
      </c>
      <c r="K170" s="44">
        <v>385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94</v>
      </c>
      <c r="F171" s="43">
        <v>200</v>
      </c>
      <c r="G171" s="43">
        <v>0.68</v>
      </c>
      <c r="H171" s="43"/>
      <c r="I171" s="43">
        <v>23.05</v>
      </c>
      <c r="J171" s="43">
        <v>95</v>
      </c>
      <c r="K171" s="44">
        <v>459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45</v>
      </c>
      <c r="G172" s="43">
        <v>3.6</v>
      </c>
      <c r="H172" s="43">
        <v>0.45</v>
      </c>
      <c r="I172" s="43">
        <v>21.96</v>
      </c>
      <c r="J172" s="43">
        <v>100</v>
      </c>
      <c r="K172" s="44" t="s">
        <v>43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42</v>
      </c>
      <c r="F173" s="43">
        <v>48</v>
      </c>
      <c r="G173" s="43">
        <v>4.08</v>
      </c>
      <c r="H173" s="43">
        <v>1.58</v>
      </c>
      <c r="I173" s="43">
        <v>23.2</v>
      </c>
      <c r="J173" s="43">
        <v>97</v>
      </c>
      <c r="K173" s="44" t="s">
        <v>43</v>
      </c>
      <c r="L173" s="43"/>
    </row>
    <row r="174" spans="1:12" ht="15" x14ac:dyDescent="0.25">
      <c r="A174" s="23"/>
      <c r="B174" s="15"/>
      <c r="C174" s="11"/>
      <c r="D174" s="6" t="s">
        <v>24</v>
      </c>
      <c r="E174" s="42" t="s">
        <v>44</v>
      </c>
      <c r="F174" s="43">
        <v>100</v>
      </c>
      <c r="G174" s="43">
        <v>0.4</v>
      </c>
      <c r="H174" s="43">
        <v>0.4</v>
      </c>
      <c r="I174" s="43">
        <v>10.4</v>
      </c>
      <c r="J174" s="43">
        <v>45</v>
      </c>
      <c r="K174" s="44" t="s">
        <v>43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983</v>
      </c>
      <c r="G176" s="19">
        <f t="shared" ref="G176:J176" si="80">SUM(G167:G175)</f>
        <v>33.299999999999997</v>
      </c>
      <c r="H176" s="19">
        <f t="shared" si="80"/>
        <v>28.97</v>
      </c>
      <c r="I176" s="19">
        <f t="shared" si="80"/>
        <v>170.01</v>
      </c>
      <c r="J176" s="19">
        <f t="shared" si="80"/>
        <v>997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1</v>
      </c>
      <c r="B177" s="30">
        <f>B159</f>
        <v>3</v>
      </c>
      <c r="C177" s="54" t="s">
        <v>4</v>
      </c>
      <c r="D177" s="55"/>
      <c r="E177" s="31"/>
      <c r="F177" s="32">
        <f>F166+F176</f>
        <v>983</v>
      </c>
      <c r="G177" s="32">
        <f t="shared" ref="G177" si="82">G166+G176</f>
        <v>33.299999999999997</v>
      </c>
      <c r="H177" s="32">
        <f t="shared" ref="H177" si="83">H166+H176</f>
        <v>28.97</v>
      </c>
      <c r="I177" s="32">
        <f t="shared" ref="I177" si="84">I166+I176</f>
        <v>170.01</v>
      </c>
      <c r="J177" s="32">
        <f t="shared" ref="J177:L177" si="85">J166+J176</f>
        <v>997</v>
      </c>
      <c r="K177" s="32"/>
      <c r="L177" s="32">
        <f t="shared" si="85"/>
        <v>0</v>
      </c>
    </row>
    <row r="178" spans="1:12" ht="15" x14ac:dyDescent="0.25">
      <c r="A178" s="20">
        <v>1</v>
      </c>
      <c r="B178" s="21">
        <v>4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1</v>
      </c>
      <c r="B186" s="13">
        <f>B178</f>
        <v>4</v>
      </c>
      <c r="C186" s="10" t="s">
        <v>25</v>
      </c>
      <c r="D186" s="7" t="s">
        <v>26</v>
      </c>
      <c r="E186" s="42" t="s">
        <v>57</v>
      </c>
      <c r="F186" s="43">
        <v>60</v>
      </c>
      <c r="G186" s="43">
        <v>5.3</v>
      </c>
      <c r="H186" s="43">
        <v>7.4</v>
      </c>
      <c r="I186" s="43">
        <v>8.5</v>
      </c>
      <c r="J186" s="43">
        <v>106</v>
      </c>
      <c r="K186" s="44">
        <v>65</v>
      </c>
      <c r="L186" s="43"/>
    </row>
    <row r="187" spans="1:12" ht="15" x14ac:dyDescent="0.25">
      <c r="A187" s="23"/>
      <c r="B187" s="15"/>
      <c r="C187" s="11"/>
      <c r="D187" s="7" t="s">
        <v>27</v>
      </c>
      <c r="E187" s="52" t="s">
        <v>53</v>
      </c>
      <c r="F187" s="43">
        <v>250</v>
      </c>
      <c r="G187" s="43">
        <v>9.6</v>
      </c>
      <c r="H187" s="43">
        <v>6.5</v>
      </c>
      <c r="I187" s="43">
        <v>16</v>
      </c>
      <c r="J187" s="43">
        <v>119</v>
      </c>
      <c r="K187" s="44">
        <v>113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100</v>
      </c>
      <c r="G188" s="43">
        <v>11.8</v>
      </c>
      <c r="H188" s="43">
        <v>7.34</v>
      </c>
      <c r="I188" s="43">
        <v>16.88</v>
      </c>
      <c r="J188" s="43">
        <v>103</v>
      </c>
      <c r="K188" s="44">
        <v>324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48</v>
      </c>
      <c r="F189" s="43">
        <v>180</v>
      </c>
      <c r="G189" s="43">
        <v>7</v>
      </c>
      <c r="H189" s="43">
        <v>7.83</v>
      </c>
      <c r="I189" s="43">
        <v>24.8</v>
      </c>
      <c r="J189" s="43">
        <v>150</v>
      </c>
      <c r="K189" s="44">
        <v>202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96</v>
      </c>
      <c r="F190" s="43">
        <v>200</v>
      </c>
      <c r="G190" s="43">
        <v>0.06</v>
      </c>
      <c r="H190" s="43"/>
      <c r="I190" s="43">
        <v>10.17</v>
      </c>
      <c r="J190" s="43">
        <v>63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10</v>
      </c>
      <c r="G191" s="43">
        <v>0.81</v>
      </c>
      <c r="H191" s="43">
        <v>0.1</v>
      </c>
      <c r="I191" s="43">
        <v>4.88</v>
      </c>
      <c r="J191" s="43">
        <v>24</v>
      </c>
      <c r="K191" s="44" t="s">
        <v>43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42</v>
      </c>
      <c r="F192" s="43">
        <v>48</v>
      </c>
      <c r="G192" s="43">
        <v>4.08</v>
      </c>
      <c r="H192" s="43">
        <v>1.58</v>
      </c>
      <c r="I192" s="43">
        <v>23.2</v>
      </c>
      <c r="J192" s="43">
        <v>97</v>
      </c>
      <c r="K192" s="44" t="s">
        <v>43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848</v>
      </c>
      <c r="G195" s="19">
        <f t="shared" ref="G195:J195" si="88">SUM(G186:G194)</f>
        <v>38.650000000000006</v>
      </c>
      <c r="H195" s="19">
        <f t="shared" si="88"/>
        <v>30.75</v>
      </c>
      <c r="I195" s="19">
        <f t="shared" si="88"/>
        <v>104.42999999999999</v>
      </c>
      <c r="J195" s="19">
        <f t="shared" si="88"/>
        <v>662</v>
      </c>
      <c r="K195" s="25" t="s">
        <v>64</v>
      </c>
      <c r="L195" s="19">
        <f t="shared" ref="L195" si="89">SUM(L186:L194)</f>
        <v>0</v>
      </c>
    </row>
    <row r="196" spans="1:12" ht="15" x14ac:dyDescent="0.2">
      <c r="A196" s="29">
        <f>A178</f>
        <v>1</v>
      </c>
      <c r="B196" s="30">
        <f>B178</f>
        <v>4</v>
      </c>
      <c r="C196" s="54" t="s">
        <v>4</v>
      </c>
      <c r="D196" s="55"/>
      <c r="E196" s="31"/>
      <c r="F196" s="32">
        <f>F185+F195</f>
        <v>848</v>
      </c>
      <c r="G196" s="32">
        <f t="shared" ref="G196" si="90">G185+G195</f>
        <v>38.650000000000006</v>
      </c>
      <c r="H196" s="32">
        <f t="shared" ref="H196" si="91">H185+H195</f>
        <v>30.75</v>
      </c>
      <c r="I196" s="32">
        <f t="shared" ref="I196" si="92">I185+I195</f>
        <v>104.42999999999999</v>
      </c>
      <c r="J196" s="32">
        <f t="shared" ref="J196:L196" si="93">J185+J195</f>
        <v>662</v>
      </c>
      <c r="K196" s="32"/>
      <c r="L196" s="32">
        <f t="shared" si="93"/>
        <v>0</v>
      </c>
    </row>
    <row r="197" spans="1:12" x14ac:dyDescent="0.2">
      <c r="A197" s="27"/>
      <c r="B197" s="28"/>
      <c r="C197" s="56" t="s">
        <v>5</v>
      </c>
      <c r="D197" s="56"/>
      <c r="E197" s="56"/>
      <c r="F197" s="34">
        <f>(F24+F43+F63+F82+F101+F120+F139+F158+F177+F196)/(IF(F24=0,0,1)+IF(F43=0,0,1)+IF(F63=0,0,1)+IF(F82=0,0,1)+IF(F101=0,0,1)+IF(F120=0,0,1)+IF(F139=0,0,1)+IF(F158=0,0,1)+IF(F177=0,0,1)+IF(F196=0,0,1))</f>
        <v>909</v>
      </c>
      <c r="G197" s="34">
        <f t="shared" ref="G197:J197" si="94">(G24+G43+G63+G82+G101+G120+G139+G158+G177+G196)/(IF(G24=0,0,1)+IF(G43=0,0,1)+IF(G63=0,0,1)+IF(G82=0,0,1)+IF(G101=0,0,1)+IF(G120=0,0,1)+IF(G139=0,0,1)+IF(G158=0,0,1)+IF(G177=0,0,1)+IF(G196=0,0,1))</f>
        <v>27.372000000000003</v>
      </c>
      <c r="H197" s="34">
        <f t="shared" si="94"/>
        <v>27.619999999999997</v>
      </c>
      <c r="I197" s="34">
        <f t="shared" si="94"/>
        <v>125.06250000000003</v>
      </c>
      <c r="J197" s="34">
        <f t="shared" si="94"/>
        <v>810.8</v>
      </c>
      <c r="K197" s="34"/>
      <c r="L197" s="34" t="e">
        <f t="shared" ref="L197" si="95">(L24+L43+L63+L82+L101+L120+L139+L158+L177+L196)/(IF(L24=0,0,1)+IF(L43=0,0,1)+IF(L63=0,0,1)+IF(L82=0,0,1)+IF(L101=0,0,1)+IF(L120=0,0,1)+IF(L139=0,0,1)+IF(L158=0,0,1)+IF(L177=0,0,1)+IF(L196=0,0,1))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2025-03-13T16:23:07Z</dcterms:modified>
</cp:coreProperties>
</file>